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711"/>
  <workbookPr/>
  <mc:AlternateContent xmlns:mc="http://schemas.openxmlformats.org/markup-compatibility/2006">
    <mc:Choice Requires="x15">
      <x15ac:absPath xmlns:x15ac="http://schemas.microsoft.com/office/spreadsheetml/2010/11/ac" url="/Users/shinjieun/Documents/GitHub/AgencyTeam_assignment/tmp/"/>
    </mc:Choice>
  </mc:AlternateContent>
  <xr:revisionPtr revIDLastSave="0" documentId="13_ncr:1_{0BFEE213-A686-B640-B519-984877879A3F}" xr6:coauthVersionLast="47" xr6:coauthVersionMax="47" xr10:uidLastSave="{00000000-0000-0000-0000-000000000000}"/>
  <bookViews>
    <workbookView xWindow="20" yWindow="0" windowWidth="28800" windowHeight="18000" xr2:uid="{00000000-000D-0000-FFFF-FFFF00000000}"/>
  </bookViews>
  <sheets>
    <sheet name="IMFORM" sheetId="1" r:id="rId1"/>
    <sheet name="상품RAW" sheetId="9" r:id="rId2"/>
    <sheet name="Size" sheetId="7" r:id="rId3"/>
    <sheet name="가능수량" sheetId="10" r:id="rId4"/>
    <sheet name="참조4" sheetId="6" state="hidden" r:id="rId5"/>
    <sheet name="참조1" sheetId="2" state="hidden" r:id="rId6"/>
    <sheet name="참조2" sheetId="4" state="hidden" r:id="rId7"/>
    <sheet name="참조3" sheetId="5" state="hidden" r:id="rId8"/>
  </sheets>
  <externalReferences>
    <externalReference r:id="rId9"/>
  </externalReferences>
  <definedNames>
    <definedName name="_xlnm._FilterDatabase" localSheetId="3" hidden="1">가능수량!$A$4:$I$303</definedName>
    <definedName name="_xlnm._FilterDatabase" localSheetId="1" hidden="1">상품RAW!$A$2:$K$68</definedName>
    <definedName name="_xlnm._FilterDatabase" localSheetId="0" hidden="1">IMFORM!$A$7:$AE$287</definedName>
    <definedName name="남성">참조1!$B$4:$B$6</definedName>
    <definedName name="남성_상의">참조2!$F$2:$F$5</definedName>
    <definedName name="남성_아우터">참조2!$E$2:$E$5</definedName>
    <definedName name="남성_하의">참조2!$G$2:$G$4</definedName>
    <definedName name="여성">참조1!$A$4:$A$7</definedName>
    <definedName name="여성_상의">참조2!$B$2:$B$5</definedName>
    <definedName name="여성_아우터">참조2!$A$2:$A$5</definedName>
    <definedName name="여성_원피스_세트">참조2!$D$2:$D$3</definedName>
    <definedName name="여성_하의">참조2!$C$2:$C$7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177" i="1" l="1"/>
  <c r="J176" i="1"/>
  <c r="J175" i="1"/>
  <c r="J174" i="1"/>
  <c r="J173" i="1"/>
  <c r="J172" i="1"/>
  <c r="J171" i="1"/>
  <c r="J170" i="1"/>
  <c r="J169" i="1"/>
  <c r="J168" i="1"/>
  <c r="J167" i="1"/>
  <c r="D287" i="1"/>
  <c r="D286" i="1"/>
  <c r="D285" i="1"/>
  <c r="D284" i="1"/>
  <c r="D283" i="1"/>
  <c r="D282" i="1"/>
  <c r="D281" i="1"/>
  <c r="D279" i="1"/>
  <c r="D278" i="1"/>
  <c r="D277" i="1"/>
  <c r="D276" i="1"/>
  <c r="D275" i="1"/>
  <c r="D274" i="1"/>
  <c r="D273" i="1"/>
  <c r="S240" i="7"/>
  <c r="S239" i="7"/>
  <c r="S238" i="7"/>
  <c r="S237" i="7"/>
  <c r="S236" i="7"/>
  <c r="S235" i="7"/>
  <c r="S234" i="7"/>
  <c r="S233" i="7"/>
  <c r="D271" i="1"/>
  <c r="D270" i="1"/>
  <c r="D269" i="1"/>
  <c r="D268" i="1"/>
  <c r="P266" i="1"/>
  <c r="O266" i="1" s="1"/>
  <c r="D266" i="1"/>
  <c r="D265" i="1"/>
  <c r="D264" i="1"/>
  <c r="D263" i="1"/>
  <c r="K229" i="7"/>
  <c r="K228" i="7"/>
  <c r="K227" i="7"/>
  <c r="K226" i="7"/>
  <c r="K225" i="7"/>
  <c r="D3" i="10"/>
  <c r="D261" i="1" l="1"/>
  <c r="D260" i="1"/>
  <c r="F260" i="1" s="1"/>
  <c r="D259" i="1"/>
  <c r="D258" i="1"/>
  <c r="F258" i="1" s="1"/>
  <c r="D256" i="1"/>
  <c r="F256" i="1" s="1"/>
  <c r="D255" i="1"/>
  <c r="F255" i="1" s="1"/>
  <c r="K218" i="7"/>
  <c r="K217" i="7"/>
  <c r="K216" i="7"/>
  <c r="K215" i="7"/>
  <c r="K214" i="7"/>
  <c r="D248" i="1"/>
  <c r="F248" i="1" s="1"/>
  <c r="D247" i="1"/>
  <c r="F247" i="1" s="1"/>
  <c r="D246" i="1"/>
  <c r="F246" i="1" s="1"/>
  <c r="D245" i="1"/>
  <c r="F245" i="1" s="1"/>
  <c r="K210" i="7"/>
  <c r="K209" i="7"/>
  <c r="K208" i="7"/>
  <c r="K207" i="7"/>
  <c r="K206" i="7"/>
  <c r="D238" i="1"/>
  <c r="D237" i="1"/>
  <c r="F237" i="1" s="1"/>
  <c r="D236" i="1"/>
  <c r="F236" i="1" s="1"/>
  <c r="D235" i="1"/>
  <c r="F235" i="1" s="1"/>
  <c r="K198" i="7"/>
  <c r="K197" i="7"/>
  <c r="K196" i="7"/>
  <c r="K195" i="7"/>
  <c r="K194" i="7"/>
  <c r="K186" i="7"/>
  <c r="K185" i="7"/>
  <c r="K184" i="7"/>
  <c r="K183" i="7"/>
  <c r="K182" i="7"/>
  <c r="D233" i="1"/>
  <c r="F233" i="1" s="1"/>
  <c r="D232" i="1"/>
  <c r="F232" i="1" s="1"/>
  <c r="D231" i="1"/>
  <c r="U287" i="1"/>
  <c r="P287" i="1"/>
  <c r="O287" i="1" s="1"/>
  <c r="G287" i="1"/>
  <c r="F287" i="1"/>
  <c r="U286" i="1"/>
  <c r="P286" i="1"/>
  <c r="O286" i="1" s="1"/>
  <c r="G286" i="1"/>
  <c r="F286" i="1"/>
  <c r="U285" i="1"/>
  <c r="P285" i="1"/>
  <c r="O285" i="1" s="1"/>
  <c r="G285" i="1"/>
  <c r="F285" i="1"/>
  <c r="U284" i="1"/>
  <c r="P284" i="1"/>
  <c r="O284" i="1" s="1"/>
  <c r="G284" i="1"/>
  <c r="F284" i="1"/>
  <c r="U283" i="1"/>
  <c r="P283" i="1"/>
  <c r="O283" i="1" s="1"/>
  <c r="G283" i="1"/>
  <c r="F283" i="1"/>
  <c r="U282" i="1"/>
  <c r="P282" i="1"/>
  <c r="O282" i="1" s="1"/>
  <c r="G282" i="1"/>
  <c r="F282" i="1"/>
  <c r="U281" i="1"/>
  <c r="P281" i="1"/>
  <c r="O281" i="1" s="1"/>
  <c r="G281" i="1"/>
  <c r="F281" i="1"/>
  <c r="U280" i="1"/>
  <c r="P280" i="1"/>
  <c r="O280" i="1" s="1"/>
  <c r="G280" i="1"/>
  <c r="D280" i="1"/>
  <c r="F280" i="1" s="1"/>
  <c r="U279" i="1"/>
  <c r="P279" i="1"/>
  <c r="O279" i="1" s="1"/>
  <c r="G279" i="1"/>
  <c r="F279" i="1"/>
  <c r="U278" i="1"/>
  <c r="P278" i="1"/>
  <c r="O278" i="1" s="1"/>
  <c r="G278" i="1"/>
  <c r="F278" i="1"/>
  <c r="U277" i="1"/>
  <c r="P277" i="1"/>
  <c r="O277" i="1" s="1"/>
  <c r="G277" i="1"/>
  <c r="F277" i="1"/>
  <c r="U276" i="1"/>
  <c r="P276" i="1"/>
  <c r="O276" i="1" s="1"/>
  <c r="G276" i="1"/>
  <c r="F276" i="1"/>
  <c r="U275" i="1"/>
  <c r="P275" i="1"/>
  <c r="O275" i="1" s="1"/>
  <c r="G275" i="1"/>
  <c r="F275" i="1"/>
  <c r="U274" i="1"/>
  <c r="P274" i="1"/>
  <c r="O274" i="1" s="1"/>
  <c r="G274" i="1"/>
  <c r="F274" i="1"/>
  <c r="U273" i="1"/>
  <c r="P273" i="1"/>
  <c r="O273" i="1" s="1"/>
  <c r="G273" i="1"/>
  <c r="F273" i="1"/>
  <c r="U272" i="1"/>
  <c r="P272" i="1"/>
  <c r="O272" i="1" s="1"/>
  <c r="G272" i="1"/>
  <c r="D272" i="1"/>
  <c r="F272" i="1" s="1"/>
  <c r="U271" i="1"/>
  <c r="P271" i="1"/>
  <c r="O271" i="1" s="1"/>
  <c r="G271" i="1"/>
  <c r="F271" i="1"/>
  <c r="U270" i="1"/>
  <c r="P270" i="1"/>
  <c r="O270" i="1" s="1"/>
  <c r="G270" i="1"/>
  <c r="F270" i="1"/>
  <c r="U269" i="1"/>
  <c r="P269" i="1"/>
  <c r="O269" i="1" s="1"/>
  <c r="G269" i="1"/>
  <c r="F269" i="1"/>
  <c r="U268" i="1"/>
  <c r="P268" i="1"/>
  <c r="O268" i="1" s="1"/>
  <c r="G268" i="1"/>
  <c r="F268" i="1"/>
  <c r="U267" i="1"/>
  <c r="P267" i="1"/>
  <c r="O267" i="1" s="1"/>
  <c r="G267" i="1"/>
  <c r="D267" i="1"/>
  <c r="F267" i="1" s="1"/>
  <c r="U266" i="1"/>
  <c r="G266" i="1"/>
  <c r="F266" i="1"/>
  <c r="U265" i="1"/>
  <c r="P265" i="1"/>
  <c r="O265" i="1" s="1"/>
  <c r="G265" i="1"/>
  <c r="F265" i="1"/>
  <c r="U264" i="1"/>
  <c r="P264" i="1"/>
  <c r="O264" i="1" s="1"/>
  <c r="G264" i="1"/>
  <c r="F264" i="1"/>
  <c r="U263" i="1"/>
  <c r="P263" i="1"/>
  <c r="O263" i="1" s="1"/>
  <c r="G263" i="1"/>
  <c r="F263" i="1"/>
  <c r="U262" i="1"/>
  <c r="P262" i="1"/>
  <c r="O262" i="1" s="1"/>
  <c r="G262" i="1"/>
  <c r="D262" i="1"/>
  <c r="F262" i="1" s="1"/>
  <c r="U261" i="1"/>
  <c r="P261" i="1"/>
  <c r="O261" i="1" s="1"/>
  <c r="G261" i="1"/>
  <c r="F261" i="1"/>
  <c r="U260" i="1"/>
  <c r="P260" i="1"/>
  <c r="O260" i="1" s="1"/>
  <c r="G260" i="1"/>
  <c r="U259" i="1"/>
  <c r="P259" i="1"/>
  <c r="O259" i="1" s="1"/>
  <c r="G259" i="1"/>
  <c r="F259" i="1"/>
  <c r="U258" i="1"/>
  <c r="P258" i="1"/>
  <c r="O258" i="1" s="1"/>
  <c r="G258" i="1"/>
  <c r="U257" i="1"/>
  <c r="P257" i="1"/>
  <c r="O257" i="1" s="1"/>
  <c r="G257" i="1"/>
  <c r="D257" i="1"/>
  <c r="F257" i="1" s="1"/>
  <c r="U256" i="1"/>
  <c r="P256" i="1"/>
  <c r="O256" i="1" s="1"/>
  <c r="G256" i="1"/>
  <c r="U255" i="1"/>
  <c r="P255" i="1"/>
  <c r="O255" i="1" s="1"/>
  <c r="G255" i="1"/>
  <c r="U254" i="1"/>
  <c r="P254" i="1"/>
  <c r="O254" i="1" s="1"/>
  <c r="G254" i="1"/>
  <c r="D254" i="1"/>
  <c r="F254" i="1" s="1"/>
  <c r="U253" i="1"/>
  <c r="P253" i="1"/>
  <c r="O253" i="1" s="1"/>
  <c r="G253" i="1"/>
  <c r="D253" i="1"/>
  <c r="F253" i="1" s="1"/>
  <c r="U252" i="1"/>
  <c r="P252" i="1"/>
  <c r="O252" i="1" s="1"/>
  <c r="G252" i="1"/>
  <c r="D252" i="1"/>
  <c r="F252" i="1" s="1"/>
  <c r="U251" i="1"/>
  <c r="P251" i="1"/>
  <c r="O251" i="1" s="1"/>
  <c r="G251" i="1"/>
  <c r="D251" i="1"/>
  <c r="F251" i="1" s="1"/>
  <c r="U250" i="1"/>
  <c r="P250" i="1"/>
  <c r="O250" i="1" s="1"/>
  <c r="G250" i="1"/>
  <c r="D250" i="1"/>
  <c r="F250" i="1" s="1"/>
  <c r="U249" i="1"/>
  <c r="P249" i="1"/>
  <c r="O249" i="1" s="1"/>
  <c r="G249" i="1"/>
  <c r="D249" i="1"/>
  <c r="F249" i="1" s="1"/>
  <c r="U248" i="1"/>
  <c r="P248" i="1"/>
  <c r="O248" i="1" s="1"/>
  <c r="G248" i="1"/>
  <c r="U247" i="1"/>
  <c r="P247" i="1"/>
  <c r="O247" i="1" s="1"/>
  <c r="G247" i="1"/>
  <c r="U246" i="1"/>
  <c r="P246" i="1"/>
  <c r="O246" i="1" s="1"/>
  <c r="G246" i="1"/>
  <c r="U245" i="1"/>
  <c r="P245" i="1"/>
  <c r="O245" i="1" s="1"/>
  <c r="G245" i="1"/>
  <c r="U244" i="1"/>
  <c r="P244" i="1"/>
  <c r="O244" i="1" s="1"/>
  <c r="G244" i="1"/>
  <c r="D244" i="1"/>
  <c r="F244" i="1" s="1"/>
  <c r="U243" i="1"/>
  <c r="P243" i="1"/>
  <c r="O243" i="1" s="1"/>
  <c r="G243" i="1"/>
  <c r="D243" i="1"/>
  <c r="F243" i="1" s="1"/>
  <c r="U242" i="1"/>
  <c r="P242" i="1"/>
  <c r="O242" i="1" s="1"/>
  <c r="G242" i="1"/>
  <c r="D242" i="1"/>
  <c r="F242" i="1" s="1"/>
  <c r="U241" i="1"/>
  <c r="P241" i="1"/>
  <c r="O241" i="1" s="1"/>
  <c r="G241" i="1"/>
  <c r="D241" i="1"/>
  <c r="F241" i="1" s="1"/>
  <c r="U240" i="1"/>
  <c r="P240" i="1"/>
  <c r="O240" i="1" s="1"/>
  <c r="G240" i="1"/>
  <c r="D240" i="1"/>
  <c r="F240" i="1" s="1"/>
  <c r="U239" i="1"/>
  <c r="P239" i="1"/>
  <c r="O239" i="1" s="1"/>
  <c r="G239" i="1"/>
  <c r="D239" i="1"/>
  <c r="F239" i="1" s="1"/>
  <c r="U238" i="1"/>
  <c r="P238" i="1"/>
  <c r="O238" i="1" s="1"/>
  <c r="G238" i="1"/>
  <c r="F238" i="1"/>
  <c r="U237" i="1"/>
  <c r="P237" i="1"/>
  <c r="O237" i="1" s="1"/>
  <c r="G237" i="1"/>
  <c r="U236" i="1"/>
  <c r="P236" i="1"/>
  <c r="O236" i="1" s="1"/>
  <c r="G236" i="1"/>
  <c r="U235" i="1"/>
  <c r="P235" i="1"/>
  <c r="O235" i="1" s="1"/>
  <c r="G235" i="1"/>
  <c r="U234" i="1"/>
  <c r="P234" i="1"/>
  <c r="O234" i="1" s="1"/>
  <c r="G234" i="1"/>
  <c r="D234" i="1"/>
  <c r="F234" i="1" s="1"/>
  <c r="U233" i="1"/>
  <c r="P233" i="1"/>
  <c r="O233" i="1" s="1"/>
  <c r="G233" i="1"/>
  <c r="U232" i="1"/>
  <c r="P232" i="1"/>
  <c r="O232" i="1" s="1"/>
  <c r="G232" i="1"/>
  <c r="K174" i="7"/>
  <c r="K173" i="7"/>
  <c r="K172" i="7"/>
  <c r="K171" i="7"/>
  <c r="D229" i="1"/>
  <c r="D228" i="1"/>
  <c r="D227" i="1"/>
  <c r="D226" i="1"/>
  <c r="D225" i="1"/>
  <c r="K164" i="7"/>
  <c r="K163" i="7"/>
  <c r="K162" i="7"/>
  <c r="K161" i="7"/>
  <c r="K160" i="7"/>
  <c r="K159" i="7"/>
  <c r="D223" i="1"/>
  <c r="D222" i="1"/>
  <c r="D221" i="1"/>
  <c r="K151" i="7"/>
  <c r="K150" i="7"/>
  <c r="K149" i="7"/>
  <c r="K148" i="7"/>
  <c r="D215" i="1"/>
  <c r="D214" i="1"/>
  <c r="D213" i="1"/>
  <c r="K140" i="7"/>
  <c r="K139" i="7"/>
  <c r="K138" i="7"/>
  <c r="K137" i="7"/>
  <c r="K136" i="7"/>
  <c r="J68" i="9" l="1"/>
  <c r="J67" i="9"/>
  <c r="J66" i="9"/>
  <c r="J65" i="9"/>
  <c r="J64" i="9"/>
  <c r="J63" i="9"/>
  <c r="J62" i="9"/>
  <c r="J61" i="9"/>
  <c r="J60" i="9"/>
  <c r="J59" i="9"/>
  <c r="J58" i="9"/>
  <c r="J57" i="9"/>
  <c r="J56" i="9"/>
  <c r="J55" i="9"/>
  <c r="J54" i="9"/>
  <c r="J53" i="9"/>
  <c r="J52" i="9"/>
  <c r="J51" i="9"/>
  <c r="J50" i="9"/>
  <c r="J49" i="9"/>
  <c r="J48" i="9"/>
  <c r="J47" i="9"/>
  <c r="J46" i="9"/>
  <c r="J45" i="9"/>
  <c r="J44" i="9"/>
  <c r="J43" i="9"/>
  <c r="J42" i="9"/>
  <c r="J41" i="9"/>
  <c r="J40" i="9"/>
  <c r="J39" i="9"/>
  <c r="J38" i="9"/>
  <c r="J37" i="9"/>
  <c r="J36" i="9"/>
  <c r="J35" i="9"/>
  <c r="J34" i="9"/>
  <c r="J33" i="9"/>
  <c r="J32" i="9"/>
  <c r="J31" i="9"/>
  <c r="J30" i="9"/>
  <c r="J29" i="9"/>
  <c r="J28" i="9"/>
  <c r="J27" i="9"/>
  <c r="J26" i="9"/>
  <c r="J25" i="9"/>
  <c r="J24" i="9"/>
  <c r="J23" i="9"/>
  <c r="J22" i="9"/>
  <c r="J21" i="9"/>
  <c r="J20" i="9"/>
  <c r="J19" i="9"/>
  <c r="J18" i="9"/>
  <c r="J17" i="9"/>
  <c r="J16" i="9"/>
  <c r="J15" i="9"/>
  <c r="J14" i="9"/>
  <c r="J13" i="9"/>
  <c r="J12" i="9"/>
  <c r="J11" i="9"/>
  <c r="J10" i="9"/>
  <c r="J9" i="9"/>
  <c r="J8" i="9"/>
  <c r="J7" i="9"/>
  <c r="J6" i="9"/>
  <c r="J5" i="9"/>
  <c r="J4" i="9"/>
  <c r="J3" i="9"/>
  <c r="G68" i="9" l="1"/>
  <c r="H68" i="9" s="1"/>
  <c r="B68" i="9"/>
  <c r="G67" i="9"/>
  <c r="H67" i="9" s="1"/>
  <c r="B67" i="9"/>
  <c r="G66" i="9"/>
  <c r="H66" i="9" s="1"/>
  <c r="B66" i="9"/>
  <c r="G65" i="9"/>
  <c r="H65" i="9" s="1"/>
  <c r="B65" i="9"/>
  <c r="G64" i="9"/>
  <c r="H64" i="9" s="1"/>
  <c r="B64" i="9"/>
  <c r="G63" i="9"/>
  <c r="H63" i="9" s="1"/>
  <c r="B63" i="9"/>
  <c r="G62" i="9"/>
  <c r="H62" i="9" s="1"/>
  <c r="B62" i="9"/>
  <c r="G61" i="9"/>
  <c r="H61" i="9" s="1"/>
  <c r="B61" i="9"/>
  <c r="G60" i="9"/>
  <c r="H60" i="9" s="1"/>
  <c r="B60" i="9"/>
  <c r="G59" i="9"/>
  <c r="H59" i="9" s="1"/>
  <c r="B59" i="9"/>
  <c r="G58" i="9"/>
  <c r="H58" i="9" s="1"/>
  <c r="B58" i="9"/>
  <c r="G57" i="9"/>
  <c r="H57" i="9" s="1"/>
  <c r="B57" i="9"/>
  <c r="G56" i="9"/>
  <c r="H56" i="9" s="1"/>
  <c r="B56" i="9"/>
  <c r="G55" i="9"/>
  <c r="H55" i="9" s="1"/>
  <c r="B55" i="9"/>
  <c r="G54" i="9"/>
  <c r="H54" i="9" s="1"/>
  <c r="B54" i="9"/>
  <c r="G53" i="9"/>
  <c r="H53" i="9" s="1"/>
  <c r="B53" i="9"/>
  <c r="G52" i="9"/>
  <c r="H52" i="9" s="1"/>
  <c r="B52" i="9"/>
  <c r="G51" i="9"/>
  <c r="H51" i="9" s="1"/>
  <c r="B51" i="9"/>
  <c r="G50" i="9"/>
  <c r="H50" i="9" s="1"/>
  <c r="B50" i="9"/>
  <c r="G49" i="9"/>
  <c r="H49" i="9" s="1"/>
  <c r="B49" i="9"/>
  <c r="G48" i="9"/>
  <c r="H48" i="9" s="1"/>
  <c r="B48" i="9"/>
  <c r="G47" i="9"/>
  <c r="H47" i="9" s="1"/>
  <c r="B47" i="9"/>
  <c r="G46" i="9"/>
  <c r="H46" i="9" s="1"/>
  <c r="B46" i="9"/>
  <c r="G45" i="9"/>
  <c r="H45" i="9" s="1"/>
  <c r="B45" i="9"/>
  <c r="G44" i="9"/>
  <c r="H44" i="9" s="1"/>
  <c r="B44" i="9"/>
  <c r="G43" i="9"/>
  <c r="H43" i="9" s="1"/>
  <c r="B43" i="9"/>
  <c r="G42" i="9"/>
  <c r="H42" i="9" s="1"/>
  <c r="B42" i="9"/>
  <c r="G41" i="9"/>
  <c r="H41" i="9" s="1"/>
  <c r="B41" i="9"/>
  <c r="G40" i="9"/>
  <c r="H40" i="9" s="1"/>
  <c r="B40" i="9"/>
  <c r="G39" i="9"/>
  <c r="H39" i="9" s="1"/>
  <c r="B39" i="9"/>
  <c r="G38" i="9"/>
  <c r="H38" i="9" s="1"/>
  <c r="B38" i="9"/>
  <c r="G37" i="9"/>
  <c r="H37" i="9" s="1"/>
  <c r="B37" i="9"/>
  <c r="G36" i="9"/>
  <c r="H36" i="9" s="1"/>
  <c r="B36" i="9"/>
  <c r="G35" i="9"/>
  <c r="H35" i="9" s="1"/>
  <c r="B35" i="9"/>
  <c r="G34" i="9"/>
  <c r="H34" i="9" s="1"/>
  <c r="B34" i="9"/>
  <c r="G33" i="9"/>
  <c r="H33" i="9" s="1"/>
  <c r="B33" i="9"/>
  <c r="G32" i="9"/>
  <c r="H32" i="9" s="1"/>
  <c r="B32" i="9"/>
  <c r="G31" i="9"/>
  <c r="H31" i="9" s="1"/>
  <c r="B31" i="9"/>
  <c r="G30" i="9"/>
  <c r="H30" i="9" s="1"/>
  <c r="B30" i="9"/>
  <c r="G29" i="9"/>
  <c r="H29" i="9" s="1"/>
  <c r="B29" i="9"/>
  <c r="G28" i="9"/>
  <c r="H28" i="9" s="1"/>
  <c r="B28" i="9"/>
  <c r="G27" i="9"/>
  <c r="H27" i="9" s="1"/>
  <c r="B27" i="9"/>
  <c r="G26" i="9"/>
  <c r="H26" i="9" s="1"/>
  <c r="B26" i="9"/>
  <c r="G25" i="9"/>
  <c r="H25" i="9" s="1"/>
  <c r="B25" i="9"/>
  <c r="G24" i="9"/>
  <c r="H24" i="9" s="1"/>
  <c r="B24" i="9"/>
  <c r="G23" i="9"/>
  <c r="H23" i="9" s="1"/>
  <c r="B23" i="9"/>
  <c r="G22" i="9"/>
  <c r="H22" i="9" s="1"/>
  <c r="B22" i="9"/>
  <c r="G21" i="9"/>
  <c r="H21" i="9" s="1"/>
  <c r="B21" i="9"/>
  <c r="G20" i="9"/>
  <c r="H20" i="9" s="1"/>
  <c r="B20" i="9"/>
  <c r="G19" i="9"/>
  <c r="H19" i="9" s="1"/>
  <c r="B19" i="9"/>
  <c r="G18" i="9"/>
  <c r="H18" i="9" s="1"/>
  <c r="B18" i="9"/>
  <c r="G17" i="9"/>
  <c r="H17" i="9" s="1"/>
  <c r="B17" i="9"/>
  <c r="G16" i="9"/>
  <c r="H16" i="9" s="1"/>
  <c r="B16" i="9"/>
  <c r="G15" i="9"/>
  <c r="H15" i="9" s="1"/>
  <c r="B15" i="9"/>
  <c r="G14" i="9"/>
  <c r="H14" i="9" s="1"/>
  <c r="B14" i="9"/>
  <c r="G13" i="9"/>
  <c r="H13" i="9" s="1"/>
  <c r="B13" i="9"/>
  <c r="G12" i="9"/>
  <c r="H12" i="9" s="1"/>
  <c r="B12" i="9"/>
  <c r="G11" i="9"/>
  <c r="H11" i="9" s="1"/>
  <c r="B11" i="9"/>
  <c r="G10" i="9"/>
  <c r="H10" i="9" s="1"/>
  <c r="B10" i="9"/>
  <c r="G9" i="9"/>
  <c r="H9" i="9" s="1"/>
  <c r="B9" i="9"/>
  <c r="G8" i="9"/>
  <c r="H8" i="9" s="1"/>
  <c r="B8" i="9"/>
  <c r="G7" i="9"/>
  <c r="H7" i="9" s="1"/>
  <c r="B7" i="9"/>
  <c r="G6" i="9"/>
  <c r="H6" i="9" s="1"/>
  <c r="B6" i="9"/>
  <c r="G5" i="9"/>
  <c r="H5" i="9" s="1"/>
  <c r="B5" i="9"/>
  <c r="G4" i="9"/>
  <c r="H4" i="9" s="1"/>
  <c r="B4" i="9"/>
  <c r="G3" i="9"/>
  <c r="H3" i="9" s="1"/>
  <c r="B3" i="9"/>
  <c r="D211" i="1"/>
  <c r="D210" i="1"/>
  <c r="D209" i="1"/>
  <c r="D208" i="1"/>
  <c r="K130" i="7"/>
  <c r="K129" i="7"/>
  <c r="K128" i="7"/>
  <c r="K127" i="7"/>
  <c r="K126" i="7"/>
  <c r="K125" i="7"/>
  <c r="G206" i="1"/>
  <c r="D206" i="1"/>
  <c r="F206" i="1" s="1"/>
  <c r="G205" i="1"/>
  <c r="D205" i="1"/>
  <c r="F205" i="1" s="1"/>
  <c r="G204" i="1"/>
  <c r="D204" i="1"/>
  <c r="F204" i="1" s="1"/>
  <c r="G203" i="1"/>
  <c r="D203" i="1"/>
  <c r="F203" i="1" s="1"/>
  <c r="G201" i="1"/>
  <c r="D201" i="1"/>
  <c r="F201" i="1" s="1"/>
  <c r="G200" i="1"/>
  <c r="D200" i="1"/>
  <c r="F200" i="1" s="1"/>
  <c r="G199" i="1"/>
  <c r="D199" i="1"/>
  <c r="F199" i="1" s="1"/>
  <c r="G198" i="1"/>
  <c r="D198" i="1"/>
  <c r="F198" i="1" s="1"/>
  <c r="G197" i="1"/>
  <c r="D197" i="1"/>
  <c r="F197" i="1" s="1"/>
  <c r="D195" i="1"/>
  <c r="D194" i="1"/>
  <c r="D193" i="1"/>
  <c r="D192" i="1"/>
  <c r="D191" i="1"/>
  <c r="G195" i="1"/>
  <c r="G194" i="1"/>
  <c r="G193" i="1"/>
  <c r="G192" i="1"/>
  <c r="G191" i="1"/>
  <c r="K120" i="7"/>
  <c r="K119" i="7"/>
  <c r="K118" i="7"/>
  <c r="K117" i="7"/>
  <c r="K116" i="7"/>
  <c r="K115" i="7"/>
  <c r="D189" i="1"/>
  <c r="D188" i="1"/>
  <c r="D187" i="1"/>
  <c r="D186" i="1"/>
  <c r="D185" i="1"/>
  <c r="D183" i="1"/>
  <c r="D182" i="1"/>
  <c r="D181" i="1"/>
  <c r="D180" i="1"/>
  <c r="D179" i="1"/>
  <c r="K108" i="7"/>
  <c r="K107" i="7"/>
  <c r="K106" i="7"/>
  <c r="K105" i="7"/>
  <c r="K104" i="7"/>
  <c r="K103" i="7"/>
  <c r="G169" i="1"/>
  <c r="D169" i="1"/>
  <c r="F169" i="1" s="1"/>
  <c r="G168" i="1"/>
  <c r="D168" i="1"/>
  <c r="F168" i="1" s="1"/>
  <c r="D170" i="1"/>
  <c r="F170" i="1" s="1"/>
  <c r="G170" i="1"/>
  <c r="D166" i="1"/>
  <c r="D165" i="1"/>
  <c r="D164" i="1"/>
  <c r="D163" i="1"/>
  <c r="D162" i="1"/>
  <c r="D161" i="1"/>
  <c r="D160" i="1"/>
  <c r="D159" i="1"/>
  <c r="D158" i="1"/>
  <c r="D157" i="1"/>
  <c r="D156" i="1"/>
  <c r="D155" i="1"/>
  <c r="D154" i="1"/>
  <c r="D153" i="1" l="1"/>
  <c r="D152" i="1"/>
  <c r="D151" i="1"/>
  <c r="D150" i="1"/>
  <c r="D149" i="1"/>
  <c r="D148" i="1"/>
  <c r="D147" i="1"/>
  <c r="S33" i="7"/>
  <c r="S32" i="7"/>
  <c r="S31" i="7"/>
  <c r="S30" i="7"/>
  <c r="S29" i="7"/>
  <c r="S28" i="7"/>
  <c r="S27" i="7"/>
  <c r="S26" i="7"/>
  <c r="D145" i="1"/>
  <c r="D144" i="1"/>
  <c r="S18" i="7"/>
  <c r="S17" i="7"/>
  <c r="S16" i="7"/>
  <c r="S15" i="7"/>
  <c r="S14" i="7"/>
  <c r="D137" i="1"/>
  <c r="D136" i="1"/>
  <c r="S9" i="7"/>
  <c r="S8" i="7"/>
  <c r="S7" i="7"/>
  <c r="S6" i="7"/>
  <c r="S5" i="7"/>
  <c r="S4" i="7"/>
  <c r="I287" i="1" l="1"/>
  <c r="J287" i="1" s="1"/>
  <c r="I279" i="1"/>
  <c r="J279" i="1" s="1"/>
  <c r="I286" i="1"/>
  <c r="J286" i="1" s="1"/>
  <c r="I278" i="1"/>
  <c r="J278" i="1" s="1"/>
  <c r="I285" i="1"/>
  <c r="J285" i="1" s="1"/>
  <c r="I277" i="1"/>
  <c r="J277" i="1" s="1"/>
  <c r="I284" i="1"/>
  <c r="J284" i="1" s="1"/>
  <c r="I276" i="1"/>
  <c r="J276" i="1" s="1"/>
  <c r="I283" i="1"/>
  <c r="J283" i="1" s="1"/>
  <c r="I275" i="1"/>
  <c r="J275" i="1" s="1"/>
  <c r="I282" i="1"/>
  <c r="J282" i="1" s="1"/>
  <c r="I274" i="1"/>
  <c r="J274" i="1" s="1"/>
  <c r="I281" i="1"/>
  <c r="J281" i="1" s="1"/>
  <c r="I273" i="1"/>
  <c r="J273" i="1" s="1"/>
  <c r="I280" i="1"/>
  <c r="J280" i="1" s="1"/>
  <c r="I272" i="1"/>
  <c r="V280" i="1"/>
  <c r="X282" i="1"/>
  <c r="V283" i="1"/>
  <c r="X284" i="1"/>
  <c r="AA286" i="1"/>
  <c r="V273" i="1"/>
  <c r="Z274" i="1"/>
  <c r="X276" i="1"/>
  <c r="V277" i="1"/>
  <c r="V278" i="1"/>
  <c r="AA272" i="1"/>
  <c r="X286" i="1"/>
  <c r="Y278" i="1"/>
  <c r="AA283" i="1"/>
  <c r="AA273" i="1"/>
  <c r="AA278" i="1"/>
  <c r="V284" i="1"/>
  <c r="X275" i="1"/>
  <c r="AA287" i="1"/>
  <c r="AA281" i="1"/>
  <c r="W282" i="1"/>
  <c r="Z283" i="1"/>
  <c r="AA285" i="1"/>
  <c r="V286" i="1"/>
  <c r="Y273" i="1"/>
  <c r="AA275" i="1"/>
  <c r="AA276" i="1"/>
  <c r="Y277" i="1"/>
  <c r="W272" i="1"/>
  <c r="Y274" i="1"/>
  <c r="W279" i="1"/>
  <c r="Y275" i="1"/>
  <c r="Y272" i="1"/>
  <c r="W278" i="1"/>
  <c r="W287" i="1"/>
  <c r="W281" i="1"/>
  <c r="AA282" i="1"/>
  <c r="Y283" i="1"/>
  <c r="W285" i="1"/>
  <c r="Z286" i="1"/>
  <c r="X273" i="1"/>
  <c r="W275" i="1"/>
  <c r="W276" i="1"/>
  <c r="X277" i="1"/>
  <c r="AA279" i="1"/>
  <c r="Z272" i="1"/>
  <c r="V276" i="1"/>
  <c r="V272" i="1"/>
  <c r="X280" i="1"/>
  <c r="Y285" i="1"/>
  <c r="AA274" i="1"/>
  <c r="V279" i="1"/>
  <c r="Z281" i="1"/>
  <c r="X285" i="1"/>
  <c r="W274" i="1"/>
  <c r="Y279" i="1"/>
  <c r="Z287" i="1"/>
  <c r="Y280" i="1"/>
  <c r="Y281" i="1"/>
  <c r="V282" i="1"/>
  <c r="Y284" i="1"/>
  <c r="V285" i="1"/>
  <c r="Z275" i="1"/>
  <c r="AA284" i="1"/>
  <c r="W283" i="1"/>
  <c r="W273" i="1"/>
  <c r="Y287" i="1"/>
  <c r="Z280" i="1"/>
  <c r="X281" i="1"/>
  <c r="Z282" i="1"/>
  <c r="W284" i="1"/>
  <c r="Z285" i="1"/>
  <c r="W286" i="1"/>
  <c r="X274" i="1"/>
  <c r="V275" i="1"/>
  <c r="Z276" i="1"/>
  <c r="X278" i="1"/>
  <c r="Z279" i="1"/>
  <c r="X272" i="1"/>
  <c r="V281" i="1"/>
  <c r="AA277" i="1"/>
  <c r="W280" i="1"/>
  <c r="W277" i="1"/>
  <c r="X287" i="1"/>
  <c r="V287" i="1"/>
  <c r="AA280" i="1"/>
  <c r="Y282" i="1"/>
  <c r="X283" i="1"/>
  <c r="Z284" i="1"/>
  <c r="Y286" i="1"/>
  <c r="Z273" i="1"/>
  <c r="V274" i="1"/>
  <c r="Y276" i="1"/>
  <c r="Z277" i="1"/>
  <c r="Z278" i="1"/>
  <c r="X279" i="1"/>
  <c r="I137" i="1"/>
  <c r="J137" i="1" s="1"/>
  <c r="I138" i="1"/>
  <c r="J138" i="1" s="1"/>
  <c r="I142" i="1"/>
  <c r="J142" i="1" s="1"/>
  <c r="I146" i="1"/>
  <c r="J146" i="1" s="1"/>
  <c r="I150" i="1"/>
  <c r="J150" i="1" s="1"/>
  <c r="I166" i="1"/>
  <c r="J166" i="1" s="1"/>
  <c r="I160" i="1"/>
  <c r="J160" i="1" s="1"/>
  <c r="I156" i="1"/>
  <c r="J156" i="1" s="1"/>
  <c r="I165" i="1"/>
  <c r="J165" i="1" s="1"/>
  <c r="I162" i="1"/>
  <c r="J162" i="1" s="1"/>
  <c r="I159" i="1"/>
  <c r="J159" i="1" s="1"/>
  <c r="I155" i="1"/>
  <c r="J155" i="1" s="1"/>
  <c r="I164" i="1"/>
  <c r="J164" i="1" s="1"/>
  <c r="I158" i="1"/>
  <c r="J158" i="1" s="1"/>
  <c r="I154" i="1"/>
  <c r="J154" i="1" s="1"/>
  <c r="I163" i="1"/>
  <c r="J163" i="1" s="1"/>
  <c r="I157" i="1"/>
  <c r="J157" i="1" s="1"/>
  <c r="I161" i="1"/>
  <c r="J161" i="1" s="1"/>
  <c r="I149" i="1"/>
  <c r="J149" i="1" s="1"/>
  <c r="I139" i="1"/>
  <c r="J139" i="1" s="1"/>
  <c r="I143" i="1"/>
  <c r="J143" i="1" s="1"/>
  <c r="I147" i="1"/>
  <c r="J147" i="1" s="1"/>
  <c r="I151" i="1"/>
  <c r="J151" i="1" s="1"/>
  <c r="I136" i="1"/>
  <c r="J136" i="1" s="1"/>
  <c r="I141" i="1"/>
  <c r="J141" i="1" s="1"/>
  <c r="I145" i="1"/>
  <c r="J145" i="1" s="1"/>
  <c r="I153" i="1"/>
  <c r="J153" i="1" s="1"/>
  <c r="I135" i="1"/>
  <c r="J135" i="1" s="1"/>
  <c r="I140" i="1"/>
  <c r="J140" i="1" s="1"/>
  <c r="I144" i="1"/>
  <c r="J144" i="1" s="1"/>
  <c r="I148" i="1"/>
  <c r="J148" i="1" s="1"/>
  <c r="I152" i="1"/>
  <c r="J152" i="1" s="1"/>
  <c r="D134" i="1"/>
  <c r="D133" i="1"/>
  <c r="D132" i="1"/>
  <c r="D131" i="1"/>
  <c r="K98" i="7"/>
  <c r="K97" i="7"/>
  <c r="K96" i="7"/>
  <c r="K95" i="7"/>
  <c r="K94" i="7"/>
  <c r="K93" i="7"/>
  <c r="D129" i="1"/>
  <c r="D128" i="1"/>
  <c r="D127" i="1"/>
  <c r="K85" i="7"/>
  <c r="K84" i="7"/>
  <c r="K83" i="7"/>
  <c r="K82" i="7"/>
  <c r="G121" i="1"/>
  <c r="D121" i="1"/>
  <c r="F121" i="1" s="1"/>
  <c r="G120" i="1"/>
  <c r="D120" i="1"/>
  <c r="F120" i="1" s="1"/>
  <c r="G119" i="1"/>
  <c r="D119" i="1"/>
  <c r="F119" i="1" s="1"/>
  <c r="G118" i="1"/>
  <c r="D118" i="1"/>
  <c r="F118" i="1" s="1"/>
  <c r="G116" i="1"/>
  <c r="D116" i="1"/>
  <c r="F116" i="1" s="1"/>
  <c r="G115" i="1"/>
  <c r="D115" i="1"/>
  <c r="F115" i="1" s="1"/>
  <c r="G114" i="1"/>
  <c r="D114" i="1"/>
  <c r="F114" i="1" s="1"/>
  <c r="G113" i="1"/>
  <c r="D113" i="1"/>
  <c r="F113" i="1" s="1"/>
  <c r="D111" i="1"/>
  <c r="D110" i="1"/>
  <c r="D109" i="1"/>
  <c r="K77" i="7"/>
  <c r="K76" i="7"/>
  <c r="K75" i="7"/>
  <c r="K74" i="7"/>
  <c r="K73" i="7"/>
  <c r="K72" i="7"/>
  <c r="D95" i="1"/>
  <c r="D94" i="1"/>
  <c r="D93" i="1"/>
  <c r="D92" i="1"/>
  <c r="K65" i="7"/>
  <c r="K64" i="7"/>
  <c r="K63" i="7"/>
  <c r="K62" i="7"/>
  <c r="K61" i="7"/>
  <c r="K60" i="7"/>
  <c r="D90" i="1"/>
  <c r="D89" i="1"/>
  <c r="D88" i="1"/>
  <c r="D87" i="1"/>
  <c r="D86" i="1"/>
  <c r="G84" i="1"/>
  <c r="D84" i="1"/>
  <c r="F84" i="1" s="1"/>
  <c r="G83" i="1"/>
  <c r="D83" i="1"/>
  <c r="F83" i="1" s="1"/>
  <c r="G82" i="1"/>
  <c r="D82" i="1"/>
  <c r="F82" i="1" s="1"/>
  <c r="G81" i="1"/>
  <c r="D81" i="1"/>
  <c r="F81" i="1" s="1"/>
  <c r="D230" i="1"/>
  <c r="D224" i="1"/>
  <c r="D220" i="1"/>
  <c r="D219" i="1"/>
  <c r="D218" i="1"/>
  <c r="D217" i="1"/>
  <c r="D216" i="1"/>
  <c r="D212" i="1"/>
  <c r="D207" i="1"/>
  <c r="D202" i="1"/>
  <c r="D196" i="1"/>
  <c r="D190" i="1"/>
  <c r="D184" i="1"/>
  <c r="D178" i="1"/>
  <c r="D177" i="1"/>
  <c r="D176" i="1"/>
  <c r="D175" i="1"/>
  <c r="D174" i="1"/>
  <c r="D173" i="1"/>
  <c r="D172" i="1"/>
  <c r="D171" i="1"/>
  <c r="D167" i="1"/>
  <c r="D146" i="1"/>
  <c r="D143" i="1"/>
  <c r="D142" i="1"/>
  <c r="D141" i="1"/>
  <c r="D140" i="1"/>
  <c r="D139" i="1"/>
  <c r="D138" i="1"/>
  <c r="D135" i="1"/>
  <c r="D130" i="1"/>
  <c r="D126" i="1"/>
  <c r="D125" i="1"/>
  <c r="D124" i="1"/>
  <c r="D123" i="1"/>
  <c r="D122" i="1"/>
  <c r="D117" i="1"/>
  <c r="D112" i="1"/>
  <c r="D108" i="1"/>
  <c r="D107" i="1"/>
  <c r="D106" i="1"/>
  <c r="D105" i="1"/>
  <c r="D104" i="1"/>
  <c r="D103" i="1"/>
  <c r="D102" i="1"/>
  <c r="D101" i="1"/>
  <c r="D100" i="1"/>
  <c r="D99" i="1"/>
  <c r="D98" i="1"/>
  <c r="D97" i="1"/>
  <c r="D96" i="1"/>
  <c r="D91" i="1"/>
  <c r="D85" i="1"/>
  <c r="D79" i="1"/>
  <c r="D78" i="1"/>
  <c r="D77" i="1"/>
  <c r="D76" i="1"/>
  <c r="D75" i="1"/>
  <c r="D74" i="1"/>
  <c r="F74" i="1" s="1"/>
  <c r="D73" i="1"/>
  <c r="F73" i="1" s="1"/>
  <c r="D72" i="1"/>
  <c r="F72" i="1" s="1"/>
  <c r="D71" i="1"/>
  <c r="F71" i="1" s="1"/>
  <c r="D70" i="1"/>
  <c r="F70" i="1" s="1"/>
  <c r="D69" i="1"/>
  <c r="F69" i="1" s="1"/>
  <c r="D68" i="1"/>
  <c r="F68" i="1" s="1"/>
  <c r="D67" i="1"/>
  <c r="F67" i="1" s="1"/>
  <c r="D66" i="1"/>
  <c r="F66" i="1" s="1"/>
  <c r="D65" i="1"/>
  <c r="F65" i="1" s="1"/>
  <c r="D64" i="1"/>
  <c r="F64" i="1" s="1"/>
  <c r="D63" i="1"/>
  <c r="F63" i="1" s="1"/>
  <c r="D62" i="1"/>
  <c r="D61" i="1"/>
  <c r="D60" i="1"/>
  <c r="D59" i="1"/>
  <c r="D58" i="1"/>
  <c r="D57" i="1"/>
  <c r="D56" i="1"/>
  <c r="D55" i="1"/>
  <c r="D54" i="1"/>
  <c r="D53" i="1"/>
  <c r="D52" i="1"/>
  <c r="D51" i="1"/>
  <c r="D50" i="1"/>
  <c r="D49" i="1"/>
  <c r="D48" i="1"/>
  <c r="D47" i="1"/>
  <c r="D46" i="1"/>
  <c r="D45" i="1"/>
  <c r="D44" i="1"/>
  <c r="D43" i="1"/>
  <c r="D42" i="1"/>
  <c r="D41" i="1"/>
  <c r="D40" i="1"/>
  <c r="D39" i="1"/>
  <c r="D38" i="1"/>
  <c r="D37" i="1"/>
  <c r="D36" i="1"/>
  <c r="D35" i="1"/>
  <c r="D34" i="1"/>
  <c r="D33" i="1"/>
  <c r="D32" i="1"/>
  <c r="D31" i="1"/>
  <c r="D30" i="1"/>
  <c r="D29" i="1"/>
  <c r="D28" i="1"/>
  <c r="D27" i="1"/>
  <c r="D26" i="1"/>
  <c r="D25" i="1"/>
  <c r="D24" i="1"/>
  <c r="D23" i="1"/>
  <c r="D22" i="1"/>
  <c r="D21" i="1"/>
  <c r="D20" i="1"/>
  <c r="D19" i="1"/>
  <c r="D18" i="1"/>
  <c r="D17" i="1"/>
  <c r="D16" i="1"/>
  <c r="D15" i="1"/>
  <c r="D14" i="1"/>
  <c r="D13" i="1"/>
  <c r="D12" i="1"/>
  <c r="D11" i="1"/>
  <c r="D10" i="1"/>
  <c r="D9" i="1"/>
  <c r="D8" i="1"/>
  <c r="D80" i="1"/>
  <c r="G231" i="1"/>
  <c r="G230" i="1"/>
  <c r="G229" i="1"/>
  <c r="G228" i="1"/>
  <c r="G227" i="1"/>
  <c r="G226" i="1"/>
  <c r="G225" i="1"/>
  <c r="G224" i="1"/>
  <c r="G223" i="1"/>
  <c r="G222" i="1"/>
  <c r="G221" i="1"/>
  <c r="G220" i="1"/>
  <c r="G219" i="1"/>
  <c r="G218" i="1"/>
  <c r="G217" i="1"/>
  <c r="G216" i="1"/>
  <c r="G215" i="1"/>
  <c r="G214" i="1"/>
  <c r="G213" i="1"/>
  <c r="G212" i="1"/>
  <c r="G211" i="1"/>
  <c r="G210" i="1"/>
  <c r="G209" i="1"/>
  <c r="G208" i="1"/>
  <c r="G207" i="1"/>
  <c r="G202" i="1"/>
  <c r="G196" i="1"/>
  <c r="G190" i="1"/>
  <c r="G189" i="1"/>
  <c r="G188" i="1"/>
  <c r="G187" i="1"/>
  <c r="G186" i="1"/>
  <c r="G185" i="1"/>
  <c r="G184" i="1"/>
  <c r="G183" i="1"/>
  <c r="G182" i="1"/>
  <c r="G181" i="1"/>
  <c r="G180" i="1"/>
  <c r="G179" i="1"/>
  <c r="G178" i="1"/>
  <c r="G177" i="1"/>
  <c r="G176" i="1"/>
  <c r="G175" i="1"/>
  <c r="G174" i="1"/>
  <c r="G173" i="1"/>
  <c r="G172" i="1"/>
  <c r="G171" i="1"/>
  <c r="G167" i="1"/>
  <c r="G166" i="1"/>
  <c r="G165" i="1"/>
  <c r="G164" i="1"/>
  <c r="G163" i="1"/>
  <c r="G162" i="1"/>
  <c r="G161" i="1"/>
  <c r="G160" i="1"/>
  <c r="G159" i="1"/>
  <c r="G158" i="1"/>
  <c r="G157" i="1"/>
  <c r="G156" i="1"/>
  <c r="G155" i="1"/>
  <c r="G154" i="1"/>
  <c r="G153" i="1"/>
  <c r="G152" i="1"/>
  <c r="G151" i="1"/>
  <c r="G150" i="1"/>
  <c r="G149" i="1"/>
  <c r="G148" i="1"/>
  <c r="G147" i="1"/>
  <c r="G146" i="1"/>
  <c r="G145" i="1"/>
  <c r="G144" i="1"/>
  <c r="G143" i="1"/>
  <c r="G142" i="1"/>
  <c r="G141" i="1"/>
  <c r="G140" i="1"/>
  <c r="G139" i="1"/>
  <c r="G138" i="1"/>
  <c r="G137" i="1"/>
  <c r="G136" i="1"/>
  <c r="G135" i="1"/>
  <c r="G134" i="1"/>
  <c r="G133" i="1"/>
  <c r="G132" i="1"/>
  <c r="G131" i="1"/>
  <c r="G130" i="1"/>
  <c r="G129" i="1"/>
  <c r="G128" i="1"/>
  <c r="G127" i="1"/>
  <c r="G126" i="1"/>
  <c r="G125" i="1"/>
  <c r="G124" i="1"/>
  <c r="G123" i="1"/>
  <c r="G122" i="1"/>
  <c r="G117" i="1"/>
  <c r="G112" i="1"/>
  <c r="G111" i="1"/>
  <c r="G110" i="1"/>
  <c r="G109" i="1"/>
  <c r="G108" i="1"/>
  <c r="G107" i="1"/>
  <c r="G106" i="1"/>
  <c r="G105" i="1"/>
  <c r="G104" i="1"/>
  <c r="G103" i="1"/>
  <c r="G102" i="1"/>
  <c r="G101" i="1"/>
  <c r="G100" i="1"/>
  <c r="G99" i="1"/>
  <c r="G98" i="1"/>
  <c r="G97" i="1"/>
  <c r="G96" i="1"/>
  <c r="G95" i="1"/>
  <c r="G94" i="1"/>
  <c r="G93" i="1"/>
  <c r="G92" i="1"/>
  <c r="G91" i="1"/>
  <c r="G90" i="1"/>
  <c r="G89" i="1"/>
  <c r="G88" i="1"/>
  <c r="G87" i="1"/>
  <c r="G86" i="1"/>
  <c r="G85" i="1"/>
  <c r="G80" i="1"/>
  <c r="G79" i="1"/>
  <c r="G78" i="1"/>
  <c r="G77" i="1"/>
  <c r="G76" i="1"/>
  <c r="G75" i="1"/>
  <c r="G74" i="1"/>
  <c r="G73" i="1"/>
  <c r="G72" i="1"/>
  <c r="G71" i="1"/>
  <c r="G70" i="1"/>
  <c r="G69" i="1"/>
  <c r="G68" i="1"/>
  <c r="G67" i="1"/>
  <c r="G66" i="1"/>
  <c r="G65" i="1"/>
  <c r="G64" i="1"/>
  <c r="G63" i="1"/>
  <c r="G62" i="1"/>
  <c r="G61" i="1"/>
  <c r="G60" i="1"/>
  <c r="G59" i="1"/>
  <c r="G58" i="1"/>
  <c r="G57" i="1"/>
  <c r="G56" i="1"/>
  <c r="G55" i="1"/>
  <c r="G54" i="1"/>
  <c r="G53" i="1"/>
  <c r="G52" i="1"/>
  <c r="G51" i="1"/>
  <c r="G50" i="1"/>
  <c r="G49" i="1"/>
  <c r="G48" i="1"/>
  <c r="G47" i="1"/>
  <c r="G46" i="1"/>
  <c r="G45" i="1"/>
  <c r="G44" i="1"/>
  <c r="G43" i="1"/>
  <c r="G42" i="1"/>
  <c r="G41" i="1"/>
  <c r="G40" i="1"/>
  <c r="G39" i="1"/>
  <c r="G38" i="1"/>
  <c r="G37" i="1"/>
  <c r="G36" i="1"/>
  <c r="G35" i="1"/>
  <c r="G34" i="1"/>
  <c r="G33" i="1"/>
  <c r="G32" i="1"/>
  <c r="G31" i="1"/>
  <c r="G30" i="1"/>
  <c r="G29" i="1"/>
  <c r="G28" i="1"/>
  <c r="G27" i="1"/>
  <c r="G26" i="1"/>
  <c r="G25" i="1"/>
  <c r="G24" i="1"/>
  <c r="G23" i="1"/>
  <c r="G22" i="1"/>
  <c r="G21" i="1"/>
  <c r="G20" i="1"/>
  <c r="G19" i="1"/>
  <c r="G18" i="1"/>
  <c r="G17" i="1"/>
  <c r="G16" i="1"/>
  <c r="G15" i="1"/>
  <c r="G14" i="1"/>
  <c r="G13" i="1"/>
  <c r="G12" i="1"/>
  <c r="G11" i="1"/>
  <c r="G10" i="1"/>
  <c r="G9" i="1"/>
  <c r="G8" i="1"/>
  <c r="K53" i="7"/>
  <c r="K52" i="7"/>
  <c r="K51" i="7"/>
  <c r="K50" i="7"/>
  <c r="K49" i="7"/>
  <c r="K48" i="7"/>
  <c r="K42" i="7"/>
  <c r="K41" i="7"/>
  <c r="K40" i="7"/>
  <c r="K39" i="7"/>
  <c r="K38" i="7"/>
  <c r="K37" i="7"/>
  <c r="U54" i="1" l="1"/>
  <c r="P54" i="1"/>
  <c r="O54" i="1" s="1"/>
  <c r="F54" i="1"/>
  <c r="U53" i="1"/>
  <c r="P53" i="1"/>
  <c r="O53" i="1" s="1"/>
  <c r="F53" i="1"/>
  <c r="U52" i="1"/>
  <c r="P52" i="1"/>
  <c r="O52" i="1" s="1"/>
  <c r="F52" i="1"/>
  <c r="U51" i="1"/>
  <c r="P51" i="1"/>
  <c r="O51" i="1" s="1"/>
  <c r="F51" i="1"/>
  <c r="U50" i="1"/>
  <c r="P50" i="1"/>
  <c r="O50" i="1" s="1"/>
  <c r="F50" i="1"/>
  <c r="U49" i="1"/>
  <c r="P49" i="1"/>
  <c r="O49" i="1" s="1"/>
  <c r="F49" i="1"/>
  <c r="U48" i="1"/>
  <c r="P48" i="1"/>
  <c r="O48" i="1" s="1"/>
  <c r="F48" i="1"/>
  <c r="U47" i="1"/>
  <c r="P47" i="1"/>
  <c r="O47" i="1" s="1"/>
  <c r="F47" i="1"/>
  <c r="U231" i="1"/>
  <c r="P231" i="1"/>
  <c r="O231" i="1" s="1"/>
  <c r="F231" i="1"/>
  <c r="U230" i="1"/>
  <c r="P230" i="1"/>
  <c r="O230" i="1" s="1"/>
  <c r="F230" i="1"/>
  <c r="U229" i="1"/>
  <c r="P229" i="1"/>
  <c r="O229" i="1" s="1"/>
  <c r="F229" i="1"/>
  <c r="U228" i="1"/>
  <c r="P228" i="1"/>
  <c r="O228" i="1" s="1"/>
  <c r="F228" i="1"/>
  <c r="U227" i="1"/>
  <c r="P227" i="1"/>
  <c r="O227" i="1" s="1"/>
  <c r="F227" i="1"/>
  <c r="U226" i="1"/>
  <c r="P226" i="1"/>
  <c r="O226" i="1" s="1"/>
  <c r="F226" i="1"/>
  <c r="U225" i="1"/>
  <c r="P225" i="1"/>
  <c r="O225" i="1" s="1"/>
  <c r="F225" i="1"/>
  <c r="U224" i="1"/>
  <c r="P224" i="1"/>
  <c r="O224" i="1" s="1"/>
  <c r="F224" i="1"/>
  <c r="U223" i="1"/>
  <c r="P223" i="1"/>
  <c r="O223" i="1" s="1"/>
  <c r="F223" i="1"/>
  <c r="U222" i="1"/>
  <c r="P222" i="1"/>
  <c r="O222" i="1" s="1"/>
  <c r="F222" i="1"/>
  <c r="U221" i="1"/>
  <c r="P221" i="1"/>
  <c r="O221" i="1" s="1"/>
  <c r="F221" i="1"/>
  <c r="U220" i="1"/>
  <c r="P220" i="1"/>
  <c r="O220" i="1" s="1"/>
  <c r="F220" i="1"/>
  <c r="U219" i="1"/>
  <c r="P219" i="1"/>
  <c r="O219" i="1" s="1"/>
  <c r="F219" i="1"/>
  <c r="U218" i="1"/>
  <c r="P218" i="1"/>
  <c r="O218" i="1" s="1"/>
  <c r="F218" i="1"/>
  <c r="U217" i="1"/>
  <c r="P217" i="1"/>
  <c r="O217" i="1" s="1"/>
  <c r="F217" i="1"/>
  <c r="U216" i="1"/>
  <c r="P216" i="1"/>
  <c r="O216" i="1" s="1"/>
  <c r="F216" i="1"/>
  <c r="U215" i="1"/>
  <c r="P215" i="1"/>
  <c r="O215" i="1" s="1"/>
  <c r="F215" i="1"/>
  <c r="U214" i="1"/>
  <c r="P214" i="1"/>
  <c r="O214" i="1" s="1"/>
  <c r="F214" i="1"/>
  <c r="U213" i="1"/>
  <c r="P213" i="1"/>
  <c r="O213" i="1" s="1"/>
  <c r="F213" i="1"/>
  <c r="U212" i="1"/>
  <c r="P212" i="1"/>
  <c r="O212" i="1" s="1"/>
  <c r="F212" i="1"/>
  <c r="U211" i="1"/>
  <c r="P211" i="1"/>
  <c r="O211" i="1" s="1"/>
  <c r="F211" i="1"/>
  <c r="U210" i="1"/>
  <c r="P210" i="1"/>
  <c r="O210" i="1" s="1"/>
  <c r="F210" i="1"/>
  <c r="U209" i="1"/>
  <c r="P209" i="1"/>
  <c r="O209" i="1" s="1"/>
  <c r="F209" i="1"/>
  <c r="U208" i="1"/>
  <c r="P208" i="1"/>
  <c r="O208" i="1" s="1"/>
  <c r="F208" i="1"/>
  <c r="U207" i="1"/>
  <c r="P207" i="1"/>
  <c r="O207" i="1" s="1"/>
  <c r="F207" i="1"/>
  <c r="U206" i="1"/>
  <c r="P206" i="1"/>
  <c r="O206" i="1" s="1"/>
  <c r="U205" i="1"/>
  <c r="P205" i="1"/>
  <c r="O205" i="1" s="1"/>
  <c r="U204" i="1"/>
  <c r="P204" i="1"/>
  <c r="O204" i="1" s="1"/>
  <c r="U203" i="1"/>
  <c r="P203" i="1"/>
  <c r="O203" i="1" s="1"/>
  <c r="U202" i="1"/>
  <c r="P202" i="1"/>
  <c r="O202" i="1" s="1"/>
  <c r="F202" i="1"/>
  <c r="U201" i="1"/>
  <c r="P201" i="1"/>
  <c r="O201" i="1" s="1"/>
  <c r="U200" i="1"/>
  <c r="P200" i="1"/>
  <c r="O200" i="1" s="1"/>
  <c r="U199" i="1"/>
  <c r="P199" i="1"/>
  <c r="O199" i="1" s="1"/>
  <c r="U198" i="1"/>
  <c r="P198" i="1"/>
  <c r="O198" i="1" s="1"/>
  <c r="U197" i="1"/>
  <c r="P197" i="1"/>
  <c r="O197" i="1" s="1"/>
  <c r="U196" i="1"/>
  <c r="P196" i="1"/>
  <c r="O196" i="1" s="1"/>
  <c r="F196" i="1"/>
  <c r="U195" i="1"/>
  <c r="P195" i="1"/>
  <c r="O195" i="1" s="1"/>
  <c r="F195" i="1"/>
  <c r="U194" i="1"/>
  <c r="P194" i="1"/>
  <c r="O194" i="1" s="1"/>
  <c r="F194" i="1"/>
  <c r="U193" i="1"/>
  <c r="P193" i="1"/>
  <c r="O193" i="1" s="1"/>
  <c r="F193" i="1"/>
  <c r="U192" i="1"/>
  <c r="P192" i="1"/>
  <c r="O192" i="1" s="1"/>
  <c r="F192" i="1"/>
  <c r="U191" i="1"/>
  <c r="P191" i="1"/>
  <c r="O191" i="1" s="1"/>
  <c r="F191" i="1"/>
  <c r="U190" i="1"/>
  <c r="P190" i="1"/>
  <c r="O190" i="1" s="1"/>
  <c r="F190" i="1"/>
  <c r="U189" i="1"/>
  <c r="P189" i="1"/>
  <c r="O189" i="1" s="1"/>
  <c r="F189" i="1"/>
  <c r="U188" i="1"/>
  <c r="P188" i="1"/>
  <c r="O188" i="1" s="1"/>
  <c r="F188" i="1"/>
  <c r="U187" i="1"/>
  <c r="P187" i="1"/>
  <c r="O187" i="1" s="1"/>
  <c r="F187" i="1"/>
  <c r="U186" i="1"/>
  <c r="P186" i="1"/>
  <c r="O186" i="1" s="1"/>
  <c r="F186" i="1"/>
  <c r="U185" i="1"/>
  <c r="P185" i="1"/>
  <c r="O185" i="1" s="1"/>
  <c r="F185" i="1"/>
  <c r="U184" i="1"/>
  <c r="P184" i="1"/>
  <c r="O184" i="1" s="1"/>
  <c r="F184" i="1"/>
  <c r="U183" i="1"/>
  <c r="P183" i="1"/>
  <c r="O183" i="1" s="1"/>
  <c r="F183" i="1"/>
  <c r="U182" i="1"/>
  <c r="P182" i="1"/>
  <c r="O182" i="1" s="1"/>
  <c r="F182" i="1"/>
  <c r="U181" i="1"/>
  <c r="P181" i="1"/>
  <c r="O181" i="1" s="1"/>
  <c r="F181" i="1"/>
  <c r="U180" i="1"/>
  <c r="P180" i="1"/>
  <c r="O180" i="1" s="1"/>
  <c r="F180" i="1"/>
  <c r="U179" i="1"/>
  <c r="P179" i="1"/>
  <c r="O179" i="1" s="1"/>
  <c r="F179" i="1"/>
  <c r="U178" i="1"/>
  <c r="P178" i="1"/>
  <c r="O178" i="1" s="1"/>
  <c r="F178" i="1"/>
  <c r="U177" i="1"/>
  <c r="P177" i="1"/>
  <c r="O177" i="1" s="1"/>
  <c r="F177" i="1"/>
  <c r="U176" i="1"/>
  <c r="P176" i="1"/>
  <c r="O176" i="1" s="1"/>
  <c r="F176" i="1"/>
  <c r="U175" i="1"/>
  <c r="P175" i="1"/>
  <c r="O175" i="1" s="1"/>
  <c r="F175" i="1"/>
  <c r="U174" i="1"/>
  <c r="P174" i="1"/>
  <c r="O174" i="1" s="1"/>
  <c r="F174" i="1"/>
  <c r="U173" i="1"/>
  <c r="P173" i="1"/>
  <c r="O173" i="1" s="1"/>
  <c r="F173" i="1"/>
  <c r="U172" i="1"/>
  <c r="P172" i="1"/>
  <c r="O172" i="1" s="1"/>
  <c r="F172" i="1"/>
  <c r="U171" i="1"/>
  <c r="P171" i="1"/>
  <c r="O171" i="1" s="1"/>
  <c r="F171" i="1"/>
  <c r="U170" i="1"/>
  <c r="P170" i="1"/>
  <c r="O170" i="1" s="1"/>
  <c r="U169" i="1"/>
  <c r="P169" i="1"/>
  <c r="O169" i="1" s="1"/>
  <c r="U168" i="1"/>
  <c r="P168" i="1"/>
  <c r="O168" i="1" s="1"/>
  <c r="U167" i="1"/>
  <c r="P167" i="1"/>
  <c r="O167" i="1" s="1"/>
  <c r="F167" i="1"/>
  <c r="U166" i="1"/>
  <c r="P166" i="1"/>
  <c r="O166" i="1" s="1"/>
  <c r="F166" i="1"/>
  <c r="U165" i="1"/>
  <c r="P165" i="1"/>
  <c r="O165" i="1" s="1"/>
  <c r="F165" i="1"/>
  <c r="U164" i="1"/>
  <c r="P164" i="1"/>
  <c r="O164" i="1" s="1"/>
  <c r="F164" i="1"/>
  <c r="U163" i="1"/>
  <c r="P163" i="1"/>
  <c r="O163" i="1" s="1"/>
  <c r="F163" i="1"/>
  <c r="U162" i="1"/>
  <c r="P162" i="1"/>
  <c r="O162" i="1" s="1"/>
  <c r="F162" i="1"/>
  <c r="U161" i="1"/>
  <c r="P161" i="1"/>
  <c r="O161" i="1" s="1"/>
  <c r="F161" i="1"/>
  <c r="U160" i="1"/>
  <c r="P160" i="1"/>
  <c r="O160" i="1" s="1"/>
  <c r="F160" i="1"/>
  <c r="U159" i="1"/>
  <c r="P159" i="1"/>
  <c r="O159" i="1" s="1"/>
  <c r="F159" i="1"/>
  <c r="U158" i="1"/>
  <c r="P158" i="1"/>
  <c r="O158" i="1" s="1"/>
  <c r="F158" i="1"/>
  <c r="U157" i="1"/>
  <c r="P157" i="1"/>
  <c r="O157" i="1" s="1"/>
  <c r="F157" i="1"/>
  <c r="U156" i="1"/>
  <c r="P156" i="1"/>
  <c r="O156" i="1" s="1"/>
  <c r="F156" i="1"/>
  <c r="U155" i="1"/>
  <c r="P155" i="1"/>
  <c r="O155" i="1" s="1"/>
  <c r="F155" i="1"/>
  <c r="U154" i="1"/>
  <c r="P154" i="1"/>
  <c r="O154" i="1" s="1"/>
  <c r="F154" i="1"/>
  <c r="U153" i="1"/>
  <c r="P153" i="1"/>
  <c r="O153" i="1" s="1"/>
  <c r="F153" i="1"/>
  <c r="U152" i="1"/>
  <c r="P152" i="1"/>
  <c r="O152" i="1" s="1"/>
  <c r="F152" i="1"/>
  <c r="U151" i="1"/>
  <c r="P151" i="1"/>
  <c r="O151" i="1" s="1"/>
  <c r="F151" i="1"/>
  <c r="U150" i="1"/>
  <c r="P150" i="1"/>
  <c r="O150" i="1" s="1"/>
  <c r="F150" i="1"/>
  <c r="U149" i="1"/>
  <c r="P149" i="1"/>
  <c r="O149" i="1" s="1"/>
  <c r="F149" i="1"/>
  <c r="U148" i="1"/>
  <c r="P148" i="1"/>
  <c r="O148" i="1" s="1"/>
  <c r="F148" i="1"/>
  <c r="U147" i="1"/>
  <c r="P147" i="1"/>
  <c r="O147" i="1" s="1"/>
  <c r="F147" i="1"/>
  <c r="U146" i="1"/>
  <c r="P146" i="1"/>
  <c r="O146" i="1" s="1"/>
  <c r="F146" i="1"/>
  <c r="U145" i="1"/>
  <c r="P145" i="1"/>
  <c r="O145" i="1" s="1"/>
  <c r="F145" i="1"/>
  <c r="U144" i="1"/>
  <c r="P144" i="1"/>
  <c r="O144" i="1" s="1"/>
  <c r="F144" i="1"/>
  <c r="U143" i="1"/>
  <c r="P143" i="1"/>
  <c r="O143" i="1" s="1"/>
  <c r="F143" i="1"/>
  <c r="U142" i="1"/>
  <c r="P142" i="1"/>
  <c r="O142" i="1" s="1"/>
  <c r="F142" i="1"/>
  <c r="U141" i="1"/>
  <c r="P141" i="1"/>
  <c r="O141" i="1" s="1"/>
  <c r="F141" i="1"/>
  <c r="U140" i="1"/>
  <c r="P140" i="1"/>
  <c r="O140" i="1" s="1"/>
  <c r="F140" i="1"/>
  <c r="U139" i="1"/>
  <c r="P139" i="1"/>
  <c r="O139" i="1" s="1"/>
  <c r="F139" i="1"/>
  <c r="U138" i="1"/>
  <c r="P138" i="1"/>
  <c r="O138" i="1" s="1"/>
  <c r="F138" i="1"/>
  <c r="U137" i="1"/>
  <c r="P137" i="1"/>
  <c r="O137" i="1" s="1"/>
  <c r="F137" i="1"/>
  <c r="U136" i="1"/>
  <c r="P136" i="1"/>
  <c r="O136" i="1" s="1"/>
  <c r="F136" i="1"/>
  <c r="U135" i="1"/>
  <c r="P135" i="1"/>
  <c r="O135" i="1" s="1"/>
  <c r="F135" i="1"/>
  <c r="U134" i="1"/>
  <c r="P134" i="1"/>
  <c r="O134" i="1" s="1"/>
  <c r="F134" i="1"/>
  <c r="U133" i="1"/>
  <c r="P133" i="1"/>
  <c r="O133" i="1" s="1"/>
  <c r="F133" i="1"/>
  <c r="U132" i="1"/>
  <c r="P132" i="1"/>
  <c r="O132" i="1" s="1"/>
  <c r="F132" i="1"/>
  <c r="U131" i="1"/>
  <c r="P131" i="1"/>
  <c r="O131" i="1" s="1"/>
  <c r="F131" i="1"/>
  <c r="U130" i="1"/>
  <c r="P130" i="1"/>
  <c r="O130" i="1" s="1"/>
  <c r="F130" i="1"/>
  <c r="U129" i="1"/>
  <c r="P129" i="1"/>
  <c r="O129" i="1" s="1"/>
  <c r="F129" i="1"/>
  <c r="U128" i="1"/>
  <c r="P128" i="1"/>
  <c r="O128" i="1" s="1"/>
  <c r="F128" i="1"/>
  <c r="U127" i="1"/>
  <c r="P127" i="1"/>
  <c r="O127" i="1" s="1"/>
  <c r="F127" i="1"/>
  <c r="U126" i="1"/>
  <c r="P126" i="1"/>
  <c r="O126" i="1" s="1"/>
  <c r="F126" i="1"/>
  <c r="U125" i="1"/>
  <c r="P125" i="1"/>
  <c r="O125" i="1" s="1"/>
  <c r="F125" i="1"/>
  <c r="U124" i="1"/>
  <c r="P124" i="1"/>
  <c r="O124" i="1" s="1"/>
  <c r="F124" i="1"/>
  <c r="U123" i="1"/>
  <c r="P123" i="1"/>
  <c r="O123" i="1" s="1"/>
  <c r="F123" i="1"/>
  <c r="U122" i="1"/>
  <c r="P122" i="1"/>
  <c r="O122" i="1" s="1"/>
  <c r="F122" i="1"/>
  <c r="U121" i="1"/>
  <c r="P121" i="1"/>
  <c r="O121" i="1" s="1"/>
  <c r="U120" i="1"/>
  <c r="P120" i="1"/>
  <c r="O120" i="1" s="1"/>
  <c r="U119" i="1"/>
  <c r="P119" i="1"/>
  <c r="O119" i="1" s="1"/>
  <c r="U118" i="1"/>
  <c r="P118" i="1"/>
  <c r="O118" i="1" s="1"/>
  <c r="U117" i="1"/>
  <c r="P117" i="1"/>
  <c r="O117" i="1" s="1"/>
  <c r="F117" i="1"/>
  <c r="U116" i="1"/>
  <c r="P116" i="1"/>
  <c r="O116" i="1" s="1"/>
  <c r="U115" i="1"/>
  <c r="P115" i="1"/>
  <c r="O115" i="1" s="1"/>
  <c r="U114" i="1"/>
  <c r="P114" i="1"/>
  <c r="O114" i="1" s="1"/>
  <c r="U113" i="1"/>
  <c r="P113" i="1"/>
  <c r="O113" i="1" s="1"/>
  <c r="U112" i="1"/>
  <c r="P112" i="1"/>
  <c r="O112" i="1" s="1"/>
  <c r="F112" i="1"/>
  <c r="U111" i="1"/>
  <c r="P111" i="1"/>
  <c r="O111" i="1" s="1"/>
  <c r="F111" i="1"/>
  <c r="U110" i="1"/>
  <c r="P110" i="1"/>
  <c r="O110" i="1" s="1"/>
  <c r="F110" i="1"/>
  <c r="U109" i="1"/>
  <c r="P109" i="1"/>
  <c r="O109" i="1" s="1"/>
  <c r="F109" i="1"/>
  <c r="U108" i="1"/>
  <c r="P108" i="1"/>
  <c r="O108" i="1" s="1"/>
  <c r="F108" i="1"/>
  <c r="U107" i="1"/>
  <c r="P107" i="1"/>
  <c r="O107" i="1" s="1"/>
  <c r="F107" i="1"/>
  <c r="U106" i="1"/>
  <c r="P106" i="1"/>
  <c r="O106" i="1" s="1"/>
  <c r="F106" i="1"/>
  <c r="U105" i="1"/>
  <c r="P105" i="1"/>
  <c r="O105" i="1" s="1"/>
  <c r="F105" i="1"/>
  <c r="U104" i="1"/>
  <c r="P104" i="1"/>
  <c r="O104" i="1" s="1"/>
  <c r="F104" i="1"/>
  <c r="U103" i="1"/>
  <c r="P103" i="1"/>
  <c r="O103" i="1" s="1"/>
  <c r="F103" i="1"/>
  <c r="U102" i="1"/>
  <c r="P102" i="1"/>
  <c r="O102" i="1" s="1"/>
  <c r="F102" i="1"/>
  <c r="U101" i="1"/>
  <c r="P101" i="1"/>
  <c r="O101" i="1" s="1"/>
  <c r="F101" i="1"/>
  <c r="U100" i="1"/>
  <c r="P100" i="1"/>
  <c r="O100" i="1" s="1"/>
  <c r="F100" i="1"/>
  <c r="U99" i="1"/>
  <c r="P99" i="1"/>
  <c r="O99" i="1" s="1"/>
  <c r="F99" i="1"/>
  <c r="U98" i="1"/>
  <c r="P98" i="1"/>
  <c r="O98" i="1" s="1"/>
  <c r="F98" i="1"/>
  <c r="U97" i="1"/>
  <c r="P97" i="1"/>
  <c r="O97" i="1" s="1"/>
  <c r="F97" i="1"/>
  <c r="U96" i="1"/>
  <c r="P96" i="1"/>
  <c r="O96" i="1" s="1"/>
  <c r="F96" i="1"/>
  <c r="U95" i="1"/>
  <c r="P95" i="1"/>
  <c r="O95" i="1" s="1"/>
  <c r="F95" i="1"/>
  <c r="U94" i="1"/>
  <c r="P94" i="1"/>
  <c r="O94" i="1" s="1"/>
  <c r="F94" i="1"/>
  <c r="U93" i="1"/>
  <c r="P93" i="1"/>
  <c r="O93" i="1" s="1"/>
  <c r="F93" i="1"/>
  <c r="U92" i="1"/>
  <c r="P92" i="1"/>
  <c r="O92" i="1" s="1"/>
  <c r="F92" i="1"/>
  <c r="U91" i="1"/>
  <c r="P91" i="1"/>
  <c r="O91" i="1" s="1"/>
  <c r="F91" i="1"/>
  <c r="U90" i="1"/>
  <c r="P90" i="1"/>
  <c r="O90" i="1" s="1"/>
  <c r="F90" i="1"/>
  <c r="U89" i="1"/>
  <c r="P89" i="1"/>
  <c r="O89" i="1" s="1"/>
  <c r="F89" i="1"/>
  <c r="U88" i="1"/>
  <c r="P88" i="1"/>
  <c r="O88" i="1" s="1"/>
  <c r="F88" i="1"/>
  <c r="U87" i="1"/>
  <c r="P87" i="1"/>
  <c r="O87" i="1" s="1"/>
  <c r="F87" i="1"/>
  <c r="U86" i="1"/>
  <c r="P86" i="1"/>
  <c r="O86" i="1" s="1"/>
  <c r="F86" i="1"/>
  <c r="U85" i="1"/>
  <c r="P85" i="1"/>
  <c r="O85" i="1" s="1"/>
  <c r="F85" i="1"/>
  <c r="U84" i="1"/>
  <c r="P84" i="1"/>
  <c r="O84" i="1" s="1"/>
  <c r="U83" i="1"/>
  <c r="P83" i="1"/>
  <c r="O83" i="1" s="1"/>
  <c r="U82" i="1"/>
  <c r="P82" i="1"/>
  <c r="O82" i="1" s="1"/>
  <c r="U81" i="1"/>
  <c r="P81" i="1"/>
  <c r="O81" i="1" s="1"/>
  <c r="U80" i="1"/>
  <c r="P80" i="1"/>
  <c r="O80" i="1" s="1"/>
  <c r="F80" i="1"/>
  <c r="U79" i="1"/>
  <c r="P79" i="1"/>
  <c r="O79" i="1" s="1"/>
  <c r="F79" i="1"/>
  <c r="U78" i="1"/>
  <c r="P78" i="1"/>
  <c r="O78" i="1" s="1"/>
  <c r="F78" i="1"/>
  <c r="U77" i="1"/>
  <c r="P77" i="1"/>
  <c r="O77" i="1" s="1"/>
  <c r="F77" i="1"/>
  <c r="U76" i="1"/>
  <c r="P76" i="1"/>
  <c r="O76" i="1" s="1"/>
  <c r="F76" i="1"/>
  <c r="U75" i="1"/>
  <c r="P75" i="1"/>
  <c r="O75" i="1" s="1"/>
  <c r="F75" i="1"/>
  <c r="U74" i="1"/>
  <c r="P74" i="1"/>
  <c r="O74" i="1" s="1"/>
  <c r="U73" i="1"/>
  <c r="P73" i="1"/>
  <c r="O73" i="1" s="1"/>
  <c r="U72" i="1"/>
  <c r="P72" i="1"/>
  <c r="O72" i="1" s="1"/>
  <c r="U71" i="1"/>
  <c r="P71" i="1"/>
  <c r="O71" i="1" s="1"/>
  <c r="U70" i="1"/>
  <c r="P70" i="1"/>
  <c r="O70" i="1" s="1"/>
  <c r="U69" i="1"/>
  <c r="P69" i="1"/>
  <c r="O69" i="1" s="1"/>
  <c r="U68" i="1"/>
  <c r="P68" i="1"/>
  <c r="O68" i="1" s="1"/>
  <c r="U67" i="1"/>
  <c r="P67" i="1"/>
  <c r="O67" i="1" s="1"/>
  <c r="U66" i="1"/>
  <c r="P66" i="1"/>
  <c r="O66" i="1" s="1"/>
  <c r="U65" i="1"/>
  <c r="P65" i="1"/>
  <c r="O65" i="1" s="1"/>
  <c r="U64" i="1"/>
  <c r="P64" i="1"/>
  <c r="O64" i="1" s="1"/>
  <c r="U63" i="1"/>
  <c r="P63" i="1"/>
  <c r="O63" i="1" s="1"/>
  <c r="U62" i="1"/>
  <c r="P62" i="1"/>
  <c r="O62" i="1" s="1"/>
  <c r="F62" i="1"/>
  <c r="U61" i="1"/>
  <c r="P61" i="1"/>
  <c r="O61" i="1" s="1"/>
  <c r="F61" i="1"/>
  <c r="U60" i="1"/>
  <c r="P60" i="1"/>
  <c r="O60" i="1" s="1"/>
  <c r="F60" i="1"/>
  <c r="U59" i="1"/>
  <c r="P59" i="1"/>
  <c r="O59" i="1" s="1"/>
  <c r="F59" i="1"/>
  <c r="U58" i="1"/>
  <c r="P58" i="1"/>
  <c r="O58" i="1" s="1"/>
  <c r="F58" i="1"/>
  <c r="U57" i="1"/>
  <c r="P57" i="1"/>
  <c r="O57" i="1" s="1"/>
  <c r="F57" i="1"/>
  <c r="U56" i="1"/>
  <c r="P56" i="1"/>
  <c r="O56" i="1" s="1"/>
  <c r="F56" i="1"/>
  <c r="U55" i="1"/>
  <c r="P55" i="1"/>
  <c r="O55" i="1" s="1"/>
  <c r="F55" i="1"/>
  <c r="K31" i="7"/>
  <c r="K30" i="7"/>
  <c r="K29" i="7"/>
  <c r="K28" i="7"/>
  <c r="K27" i="7"/>
  <c r="K26" i="7"/>
  <c r="P13" i="1"/>
  <c r="O13" i="1" s="1"/>
  <c r="K19" i="7"/>
  <c r="K18" i="7"/>
  <c r="K17" i="7"/>
  <c r="K16" i="7"/>
  <c r="K15" i="7"/>
  <c r="K14" i="7"/>
  <c r="K9" i="7"/>
  <c r="K8" i="7"/>
  <c r="K7" i="7"/>
  <c r="K6" i="7"/>
  <c r="K5" i="7"/>
  <c r="K4" i="7"/>
  <c r="F18" i="1"/>
  <c r="F19" i="1"/>
  <c r="P18" i="1"/>
  <c r="O18" i="1" s="1"/>
  <c r="P17" i="1"/>
  <c r="O17" i="1" s="1"/>
  <c r="P16" i="1"/>
  <c r="O16" i="1" s="1"/>
  <c r="P15" i="1"/>
  <c r="O15" i="1" s="1"/>
  <c r="P14" i="1"/>
  <c r="O14" i="1" s="1"/>
  <c r="P23" i="1"/>
  <c r="O23" i="1" s="1"/>
  <c r="P22" i="1"/>
  <c r="O22" i="1" s="1"/>
  <c r="P21" i="1"/>
  <c r="O21" i="1" s="1"/>
  <c r="P20" i="1"/>
  <c r="O20" i="1" s="1"/>
  <c r="P19" i="1"/>
  <c r="O19" i="1" s="1"/>
  <c r="F17" i="1"/>
  <c r="F16" i="1"/>
  <c r="F15" i="1"/>
  <c r="F14" i="1"/>
  <c r="F8" i="1"/>
  <c r="I8" i="1" l="1"/>
  <c r="S266" i="1"/>
  <c r="R266" i="1"/>
  <c r="Q266" i="1"/>
  <c r="T266" i="1"/>
  <c r="T254" i="1"/>
  <c r="R271" i="1"/>
  <c r="R268" i="1"/>
  <c r="R270" i="1"/>
  <c r="Q262" i="1"/>
  <c r="Q264" i="1"/>
  <c r="Q256" i="1"/>
  <c r="R258" i="1"/>
  <c r="S256" i="1"/>
  <c r="T257" i="1"/>
  <c r="R255" i="1"/>
  <c r="T269" i="1"/>
  <c r="Q254" i="1"/>
  <c r="Q271" i="1"/>
  <c r="T268" i="1"/>
  <c r="T270" i="1"/>
  <c r="S263" i="1"/>
  <c r="S265" i="1"/>
  <c r="T261" i="1"/>
  <c r="Q257" i="1"/>
  <c r="R259" i="1"/>
  <c r="S257" i="1"/>
  <c r="T258" i="1"/>
  <c r="Q259" i="1"/>
  <c r="S259" i="1"/>
  <c r="Q260" i="1"/>
  <c r="Q269" i="1"/>
  <c r="S264" i="1"/>
  <c r="T267" i="1"/>
  <c r="R264" i="1"/>
  <c r="S254" i="1"/>
  <c r="T271" i="1"/>
  <c r="Q268" i="1"/>
  <c r="Q270" i="1"/>
  <c r="R263" i="1"/>
  <c r="R265" i="1"/>
  <c r="Q258" i="1"/>
  <c r="R260" i="1"/>
  <c r="S258" i="1"/>
  <c r="T259" i="1"/>
  <c r="Q263" i="1"/>
  <c r="R261" i="1"/>
  <c r="S260" i="1"/>
  <c r="S261" i="1"/>
  <c r="T255" i="1"/>
  <c r="S267" i="1"/>
  <c r="S269" i="1"/>
  <c r="Q265" i="1"/>
  <c r="T260" i="1"/>
  <c r="R267" i="1"/>
  <c r="R269" i="1"/>
  <c r="T263" i="1"/>
  <c r="T265" i="1"/>
  <c r="R254" i="1"/>
  <c r="S262" i="1"/>
  <c r="Q261" i="1"/>
  <c r="R262" i="1"/>
  <c r="R256" i="1"/>
  <c r="Q267" i="1"/>
  <c r="S271" i="1"/>
  <c r="S268" i="1"/>
  <c r="S270" i="1"/>
  <c r="T262" i="1"/>
  <c r="T264" i="1"/>
  <c r="Q255" i="1"/>
  <c r="R257" i="1"/>
  <c r="S255" i="1"/>
  <c r="T256" i="1"/>
  <c r="T244" i="1"/>
  <c r="Q239" i="1"/>
  <c r="Q238" i="1"/>
  <c r="Q237" i="1"/>
  <c r="Q236" i="1"/>
  <c r="Q235" i="1"/>
  <c r="Q234" i="1"/>
  <c r="S244" i="1"/>
  <c r="Q241" i="1"/>
  <c r="T238" i="1"/>
  <c r="T237" i="1"/>
  <c r="T236" i="1"/>
  <c r="T235" i="1"/>
  <c r="T234" i="1"/>
  <c r="R244" i="1"/>
  <c r="Q240" i="1"/>
  <c r="S238" i="1"/>
  <c r="S237" i="1"/>
  <c r="S236" i="1"/>
  <c r="S235" i="1"/>
  <c r="S234" i="1"/>
  <c r="Q244" i="1"/>
  <c r="S239" i="1"/>
  <c r="R238" i="1"/>
  <c r="R237" i="1"/>
  <c r="R236" i="1"/>
  <c r="R235" i="1"/>
  <c r="R234" i="1"/>
  <c r="T251" i="1"/>
  <c r="T243" i="1"/>
  <c r="T248" i="1"/>
  <c r="T240" i="1"/>
  <c r="Q253" i="1"/>
  <c r="R250" i="1"/>
  <c r="S249" i="1"/>
  <c r="S253" i="1"/>
  <c r="R248" i="1"/>
  <c r="Q248" i="1"/>
  <c r="S248" i="1"/>
  <c r="R243" i="1"/>
  <c r="S241" i="1"/>
  <c r="T239" i="1"/>
  <c r="R253" i="1"/>
  <c r="Q247" i="1"/>
  <c r="S240" i="1"/>
  <c r="T252" i="1"/>
  <c r="T245" i="1"/>
  <c r="T249" i="1"/>
  <c r="T241" i="1"/>
  <c r="Q249" i="1"/>
  <c r="R251" i="1"/>
  <c r="S250" i="1"/>
  <c r="R245" i="1"/>
  <c r="Q245" i="1"/>
  <c r="S245" i="1"/>
  <c r="R240" i="1"/>
  <c r="Q242" i="1"/>
  <c r="S242" i="1"/>
  <c r="T247" i="1"/>
  <c r="R249" i="1"/>
  <c r="R247" i="1"/>
  <c r="R242" i="1"/>
  <c r="T253" i="1"/>
  <c r="T246" i="1"/>
  <c r="T250" i="1"/>
  <c r="Q251" i="1"/>
  <c r="Q250" i="1"/>
  <c r="R252" i="1"/>
  <c r="S251" i="1"/>
  <c r="R246" i="1"/>
  <c r="Q246" i="1"/>
  <c r="S246" i="1"/>
  <c r="R241" i="1"/>
  <c r="Q243" i="1"/>
  <c r="S243" i="1"/>
  <c r="T242" i="1"/>
  <c r="Q252" i="1"/>
  <c r="S252" i="1"/>
  <c r="S247" i="1"/>
  <c r="R239" i="1"/>
  <c r="T233" i="1"/>
  <c r="T232" i="1"/>
  <c r="T231" i="1"/>
  <c r="T230" i="1"/>
  <c r="I271" i="1"/>
  <c r="J271" i="1" s="1"/>
  <c r="I268" i="1"/>
  <c r="J268" i="1" s="1"/>
  <c r="I266" i="1"/>
  <c r="J266" i="1" s="1"/>
  <c r="I263" i="1"/>
  <c r="J263" i="1" s="1"/>
  <c r="I261" i="1"/>
  <c r="J261" i="1" s="1"/>
  <c r="I259" i="1"/>
  <c r="J259" i="1" s="1"/>
  <c r="I254" i="1"/>
  <c r="J254" i="1" s="1"/>
  <c r="I251" i="1"/>
  <c r="J251" i="1" s="1"/>
  <c r="I249" i="1"/>
  <c r="J249" i="1" s="1"/>
  <c r="I243" i="1"/>
  <c r="J243" i="1" s="1"/>
  <c r="I241" i="1"/>
  <c r="J241" i="1" s="1"/>
  <c r="I235" i="1"/>
  <c r="J235" i="1" s="1"/>
  <c r="I233" i="1"/>
  <c r="J233" i="1" s="1"/>
  <c r="I232" i="1"/>
  <c r="J232" i="1" s="1"/>
  <c r="I269" i="1"/>
  <c r="J269" i="1" s="1"/>
  <c r="I255" i="1"/>
  <c r="J255" i="1" s="1"/>
  <c r="I246" i="1"/>
  <c r="J246" i="1" s="1"/>
  <c r="I238" i="1"/>
  <c r="J238" i="1" s="1"/>
  <c r="S233" i="1"/>
  <c r="S232" i="1"/>
  <c r="S231" i="1"/>
  <c r="S230" i="1"/>
  <c r="I265" i="1"/>
  <c r="J265" i="1" s="1"/>
  <c r="I258" i="1"/>
  <c r="J258" i="1" s="1"/>
  <c r="I256" i="1"/>
  <c r="J256" i="1" s="1"/>
  <c r="I248" i="1"/>
  <c r="J248" i="1" s="1"/>
  <c r="I245" i="1"/>
  <c r="J245" i="1" s="1"/>
  <c r="I240" i="1"/>
  <c r="J240" i="1" s="1"/>
  <c r="I237" i="1"/>
  <c r="J237" i="1" s="1"/>
  <c r="J272" i="1"/>
  <c r="I270" i="1"/>
  <c r="J270" i="1" s="1"/>
  <c r="I264" i="1"/>
  <c r="J264" i="1" s="1"/>
  <c r="I260" i="1"/>
  <c r="J260" i="1" s="1"/>
  <c r="I253" i="1"/>
  <c r="J253" i="1" s="1"/>
  <c r="I242" i="1"/>
  <c r="J242" i="1" s="1"/>
  <c r="I239" i="1"/>
  <c r="J239" i="1" s="1"/>
  <c r="I236" i="1"/>
  <c r="J236" i="1" s="1"/>
  <c r="Q233" i="1"/>
  <c r="Q232" i="1"/>
  <c r="Q231" i="1"/>
  <c r="Q230" i="1"/>
  <c r="I257" i="1"/>
  <c r="J257" i="1" s="1"/>
  <c r="I252" i="1"/>
  <c r="J252" i="1" s="1"/>
  <c r="R233" i="1"/>
  <c r="R232" i="1"/>
  <c r="R231" i="1"/>
  <c r="R230" i="1"/>
  <c r="I267" i="1"/>
  <c r="J267" i="1" s="1"/>
  <c r="I262" i="1"/>
  <c r="J262" i="1" s="1"/>
  <c r="I250" i="1"/>
  <c r="J250" i="1" s="1"/>
  <c r="I247" i="1"/>
  <c r="J247" i="1" s="1"/>
  <c r="I244" i="1"/>
  <c r="J244" i="1" s="1"/>
  <c r="I234" i="1"/>
  <c r="J234" i="1" s="1"/>
  <c r="T228" i="1"/>
  <c r="T227" i="1"/>
  <c r="T226" i="1"/>
  <c r="T225" i="1"/>
  <c r="T224" i="1"/>
  <c r="S223" i="1"/>
  <c r="S222" i="1"/>
  <c r="S221" i="1"/>
  <c r="S220" i="1"/>
  <c r="S219" i="1"/>
  <c r="S218" i="1"/>
  <c r="S217" i="1"/>
  <c r="S216" i="1"/>
  <c r="R215" i="1"/>
  <c r="R214" i="1"/>
  <c r="R213" i="1"/>
  <c r="R212" i="1"/>
  <c r="S228" i="1"/>
  <c r="S227" i="1"/>
  <c r="S226" i="1"/>
  <c r="S225" i="1"/>
  <c r="S224" i="1"/>
  <c r="R223" i="1"/>
  <c r="R222" i="1"/>
  <c r="R221" i="1"/>
  <c r="R220" i="1"/>
  <c r="R219" i="1"/>
  <c r="R218" i="1"/>
  <c r="R217" i="1"/>
  <c r="R216" i="1"/>
  <c r="Q215" i="1"/>
  <c r="Q214" i="1"/>
  <c r="Q213" i="1"/>
  <c r="Q212" i="1"/>
  <c r="R228" i="1"/>
  <c r="R227" i="1"/>
  <c r="R226" i="1"/>
  <c r="R225" i="1"/>
  <c r="R224" i="1"/>
  <c r="Q223" i="1"/>
  <c r="Q222" i="1"/>
  <c r="Q221" i="1"/>
  <c r="Q220" i="1"/>
  <c r="Q219" i="1"/>
  <c r="Q218" i="1"/>
  <c r="Q217" i="1"/>
  <c r="Q216" i="1"/>
  <c r="T215" i="1"/>
  <c r="T214" i="1"/>
  <c r="T213" i="1"/>
  <c r="T212" i="1"/>
  <c r="I213" i="1"/>
  <c r="J213" i="1" s="1"/>
  <c r="Q228" i="1"/>
  <c r="Q227" i="1"/>
  <c r="Q226" i="1"/>
  <c r="Q225" i="1"/>
  <c r="Q224" i="1"/>
  <c r="T223" i="1"/>
  <c r="T222" i="1"/>
  <c r="T221" i="1"/>
  <c r="T220" i="1"/>
  <c r="T219" i="1"/>
  <c r="T218" i="1"/>
  <c r="T217" i="1"/>
  <c r="T216" i="1"/>
  <c r="S215" i="1"/>
  <c r="S214" i="1"/>
  <c r="S213" i="1"/>
  <c r="S212" i="1"/>
  <c r="I212" i="1"/>
  <c r="J212" i="1" s="1"/>
  <c r="I214" i="1"/>
  <c r="J214" i="1" s="1"/>
  <c r="I215" i="1"/>
  <c r="J215" i="1" s="1"/>
  <c r="T229" i="1"/>
  <c r="S229" i="1"/>
  <c r="R229" i="1"/>
  <c r="Q229" i="1"/>
  <c r="I112" i="1"/>
  <c r="J112" i="1" s="1"/>
  <c r="I194" i="1"/>
  <c r="J194" i="1" s="1"/>
  <c r="I192" i="1"/>
  <c r="J192" i="1" s="1"/>
  <c r="I202" i="1"/>
  <c r="J202" i="1" s="1"/>
  <c r="I195" i="1"/>
  <c r="J195" i="1" s="1"/>
  <c r="I193" i="1"/>
  <c r="J193" i="1" s="1"/>
  <c r="I191" i="1"/>
  <c r="J191" i="1" s="1"/>
  <c r="S178" i="1"/>
  <c r="R178" i="1"/>
  <c r="T178" i="1"/>
  <c r="Q178" i="1"/>
  <c r="R198" i="1"/>
  <c r="Q198" i="1"/>
  <c r="S198" i="1"/>
  <c r="T198" i="1"/>
  <c r="W135" i="1"/>
  <c r="V135" i="1"/>
  <c r="AA135" i="1"/>
  <c r="Y135" i="1"/>
  <c r="Z135" i="1"/>
  <c r="X135" i="1"/>
  <c r="S181" i="1"/>
  <c r="R181" i="1"/>
  <c r="T181" i="1"/>
  <c r="Q181" i="1"/>
  <c r="S182" i="1"/>
  <c r="R182" i="1"/>
  <c r="T182" i="1"/>
  <c r="Q182" i="1"/>
  <c r="R204" i="1"/>
  <c r="S204" i="1"/>
  <c r="Q204" i="1"/>
  <c r="T204" i="1"/>
  <c r="S180" i="1"/>
  <c r="R180" i="1"/>
  <c r="T180" i="1"/>
  <c r="Q180" i="1"/>
  <c r="R199" i="1"/>
  <c r="Q199" i="1"/>
  <c r="S199" i="1"/>
  <c r="T199" i="1"/>
  <c r="R203" i="1"/>
  <c r="S203" i="1"/>
  <c r="Q203" i="1"/>
  <c r="T203" i="1"/>
  <c r="AA136" i="1"/>
  <c r="Z136" i="1"/>
  <c r="X136" i="1"/>
  <c r="V136" i="1"/>
  <c r="W136" i="1"/>
  <c r="Y136" i="1"/>
  <c r="Y137" i="1"/>
  <c r="V137" i="1"/>
  <c r="AA137" i="1"/>
  <c r="W137" i="1"/>
  <c r="Z137" i="1"/>
  <c r="X137" i="1"/>
  <c r="S179" i="1"/>
  <c r="R179" i="1"/>
  <c r="T179" i="1"/>
  <c r="Q179" i="1"/>
  <c r="S183" i="1"/>
  <c r="R183" i="1"/>
  <c r="T183" i="1"/>
  <c r="Q183" i="1"/>
  <c r="AA156" i="1"/>
  <c r="X156" i="1"/>
  <c r="W156" i="1"/>
  <c r="Y156" i="1"/>
  <c r="V156" i="1"/>
  <c r="Z156" i="1"/>
  <c r="Z160" i="1"/>
  <c r="X160" i="1"/>
  <c r="Y160" i="1"/>
  <c r="V160" i="1"/>
  <c r="W160" i="1"/>
  <c r="AA160" i="1"/>
  <c r="R196" i="1"/>
  <c r="Q196" i="1"/>
  <c r="S196" i="1"/>
  <c r="T196" i="1"/>
  <c r="R200" i="1"/>
  <c r="Q200" i="1"/>
  <c r="S200" i="1"/>
  <c r="T200" i="1"/>
  <c r="R205" i="1"/>
  <c r="S205" i="1"/>
  <c r="Q205" i="1"/>
  <c r="T205" i="1"/>
  <c r="Z144" i="1"/>
  <c r="Y144" i="1"/>
  <c r="W144" i="1"/>
  <c r="X144" i="1"/>
  <c r="AA144" i="1"/>
  <c r="V144" i="1"/>
  <c r="AA147" i="1"/>
  <c r="Y147" i="1"/>
  <c r="X147" i="1"/>
  <c r="Z147" i="1"/>
  <c r="V147" i="1"/>
  <c r="W147" i="1"/>
  <c r="X149" i="1"/>
  <c r="Y149" i="1"/>
  <c r="V149" i="1"/>
  <c r="W149" i="1"/>
  <c r="Z149" i="1"/>
  <c r="AA149" i="1"/>
  <c r="V151" i="1"/>
  <c r="W151" i="1"/>
  <c r="Z151" i="1"/>
  <c r="AA151" i="1"/>
  <c r="X151" i="1"/>
  <c r="Y151" i="1"/>
  <c r="Y153" i="1"/>
  <c r="Z153" i="1"/>
  <c r="AA153" i="1"/>
  <c r="W153" i="1"/>
  <c r="X153" i="1"/>
  <c r="V153" i="1"/>
  <c r="AA157" i="1"/>
  <c r="V157" i="1"/>
  <c r="X157" i="1"/>
  <c r="Z157" i="1"/>
  <c r="W157" i="1"/>
  <c r="Y157" i="1"/>
  <c r="W161" i="1"/>
  <c r="X161" i="1"/>
  <c r="Y161" i="1"/>
  <c r="Z161" i="1"/>
  <c r="AA161" i="1"/>
  <c r="V161" i="1"/>
  <c r="V164" i="1"/>
  <c r="AA164" i="1"/>
  <c r="Y164" i="1"/>
  <c r="Z164" i="1"/>
  <c r="W164" i="1"/>
  <c r="X164" i="1"/>
  <c r="Z166" i="1"/>
  <c r="X166" i="1"/>
  <c r="V166" i="1"/>
  <c r="AA166" i="1"/>
  <c r="Y166" i="1"/>
  <c r="W166" i="1"/>
  <c r="R201" i="1"/>
  <c r="Q201" i="1"/>
  <c r="S201" i="1"/>
  <c r="T201" i="1"/>
  <c r="R202" i="1"/>
  <c r="S202" i="1"/>
  <c r="Q202" i="1"/>
  <c r="T202" i="1"/>
  <c r="R206" i="1"/>
  <c r="S206" i="1"/>
  <c r="Q206" i="1"/>
  <c r="T206" i="1"/>
  <c r="R207" i="1"/>
  <c r="Q207" i="1"/>
  <c r="T207" i="1"/>
  <c r="S207" i="1"/>
  <c r="R209" i="1"/>
  <c r="Q209" i="1"/>
  <c r="T209" i="1"/>
  <c r="S209" i="1"/>
  <c r="R210" i="1"/>
  <c r="Q210" i="1"/>
  <c r="T210" i="1"/>
  <c r="S210" i="1"/>
  <c r="R211" i="1"/>
  <c r="Q211" i="1"/>
  <c r="T211" i="1"/>
  <c r="S211" i="1"/>
  <c r="V155" i="1"/>
  <c r="Z155" i="1"/>
  <c r="AA155" i="1"/>
  <c r="Y155" i="1"/>
  <c r="X155" i="1"/>
  <c r="W155" i="1"/>
  <c r="Y159" i="1"/>
  <c r="Z159" i="1"/>
  <c r="W159" i="1"/>
  <c r="AA159" i="1"/>
  <c r="X159" i="1"/>
  <c r="V159" i="1"/>
  <c r="AA146" i="1"/>
  <c r="V146" i="1"/>
  <c r="X146" i="1"/>
  <c r="Y146" i="1"/>
  <c r="Z146" i="1"/>
  <c r="W146" i="1"/>
  <c r="X148" i="1"/>
  <c r="Y148" i="1"/>
  <c r="V148" i="1"/>
  <c r="W148" i="1"/>
  <c r="Z148" i="1"/>
  <c r="AA148" i="1"/>
  <c r="Y150" i="1"/>
  <c r="V150" i="1"/>
  <c r="W150" i="1"/>
  <c r="X150" i="1"/>
  <c r="Z150" i="1"/>
  <c r="AA150" i="1"/>
  <c r="V152" i="1"/>
  <c r="W152" i="1"/>
  <c r="AA152" i="1"/>
  <c r="X152" i="1"/>
  <c r="Z152" i="1"/>
  <c r="Y152" i="1"/>
  <c r="X162" i="1"/>
  <c r="V162" i="1"/>
  <c r="AA162" i="1"/>
  <c r="Y162" i="1"/>
  <c r="W162" i="1"/>
  <c r="Z162" i="1"/>
  <c r="V163" i="1"/>
  <c r="W163" i="1"/>
  <c r="Z163" i="1"/>
  <c r="X163" i="1"/>
  <c r="AA163" i="1"/>
  <c r="Y163" i="1"/>
  <c r="Y165" i="1"/>
  <c r="W165" i="1"/>
  <c r="Z165" i="1"/>
  <c r="AA165" i="1"/>
  <c r="V165" i="1"/>
  <c r="X165" i="1"/>
  <c r="R197" i="1"/>
  <c r="Q197" i="1"/>
  <c r="S197" i="1"/>
  <c r="T197" i="1"/>
  <c r="R208" i="1"/>
  <c r="Q208" i="1"/>
  <c r="T208" i="1"/>
  <c r="S208" i="1"/>
  <c r="W145" i="1"/>
  <c r="AA145" i="1"/>
  <c r="Y145" i="1"/>
  <c r="X145" i="1"/>
  <c r="Z145" i="1"/>
  <c r="V145" i="1"/>
  <c r="W154" i="1"/>
  <c r="V154" i="1"/>
  <c r="Y154" i="1"/>
  <c r="AA154" i="1"/>
  <c r="Z154" i="1"/>
  <c r="X154" i="1"/>
  <c r="V158" i="1"/>
  <c r="AA158" i="1"/>
  <c r="X158" i="1"/>
  <c r="Y158" i="1"/>
  <c r="Z158" i="1"/>
  <c r="W158" i="1"/>
  <c r="Q191" i="1"/>
  <c r="T191" i="1"/>
  <c r="R191" i="1"/>
  <c r="S191" i="1"/>
  <c r="Q195" i="1"/>
  <c r="T195" i="1"/>
  <c r="S195" i="1"/>
  <c r="R195" i="1"/>
  <c r="Q192" i="1"/>
  <c r="T192" i="1"/>
  <c r="S192" i="1"/>
  <c r="R192" i="1"/>
  <c r="Q194" i="1"/>
  <c r="T194" i="1"/>
  <c r="R194" i="1"/>
  <c r="S194" i="1"/>
  <c r="Q190" i="1"/>
  <c r="R190" i="1"/>
  <c r="T190" i="1"/>
  <c r="S190" i="1"/>
  <c r="Q193" i="1"/>
  <c r="R193" i="1"/>
  <c r="T193" i="1"/>
  <c r="S193" i="1"/>
  <c r="Q185" i="1"/>
  <c r="S185" i="1"/>
  <c r="T185" i="1"/>
  <c r="R185" i="1"/>
  <c r="Q188" i="1"/>
  <c r="S188" i="1"/>
  <c r="T188" i="1"/>
  <c r="R188" i="1"/>
  <c r="Q187" i="1"/>
  <c r="S187" i="1"/>
  <c r="T187" i="1"/>
  <c r="R187" i="1"/>
  <c r="Q186" i="1"/>
  <c r="S186" i="1"/>
  <c r="T186" i="1"/>
  <c r="R186" i="1"/>
  <c r="Q189" i="1"/>
  <c r="S189" i="1"/>
  <c r="T189" i="1"/>
  <c r="R189" i="1"/>
  <c r="T184" i="1"/>
  <c r="S184" i="1"/>
  <c r="R184" i="1"/>
  <c r="Q184" i="1"/>
  <c r="R47" i="1"/>
  <c r="I199" i="1"/>
  <c r="J199" i="1" s="1"/>
  <c r="I183" i="1"/>
  <c r="J183" i="1" s="1"/>
  <c r="I131" i="1"/>
  <c r="J131" i="1" s="1"/>
  <c r="I104" i="1"/>
  <c r="J104" i="1" s="1"/>
  <c r="I217" i="1"/>
  <c r="J217" i="1" s="1"/>
  <c r="I181" i="1"/>
  <c r="J181" i="1" s="1"/>
  <c r="I102" i="1"/>
  <c r="J102" i="1" s="1"/>
  <c r="I222" i="1"/>
  <c r="J222" i="1" s="1"/>
  <c r="I206" i="1"/>
  <c r="J206" i="1" s="1"/>
  <c r="I190" i="1"/>
  <c r="J190" i="1" s="1"/>
  <c r="I134" i="1"/>
  <c r="J134" i="1" s="1"/>
  <c r="I103" i="1"/>
  <c r="J103" i="1" s="1"/>
  <c r="I229" i="1"/>
  <c r="J229" i="1" s="1"/>
  <c r="I209" i="1"/>
  <c r="J209" i="1" s="1"/>
  <c r="I228" i="1"/>
  <c r="J228" i="1" s="1"/>
  <c r="I224" i="1"/>
  <c r="J224" i="1" s="1"/>
  <c r="Q134" i="1"/>
  <c r="S130" i="1"/>
  <c r="Q126" i="1"/>
  <c r="Q122" i="1"/>
  <c r="Q121" i="1"/>
  <c r="Q120" i="1"/>
  <c r="Q119" i="1"/>
  <c r="Q118" i="1"/>
  <c r="Q117" i="1"/>
  <c r="Q116" i="1"/>
  <c r="Q115" i="1"/>
  <c r="Q114" i="1"/>
  <c r="Q113" i="1"/>
  <c r="Q112" i="1"/>
  <c r="I120" i="1"/>
  <c r="J120" i="1" s="1"/>
  <c r="I115" i="1"/>
  <c r="J115" i="1" s="1"/>
  <c r="Q111" i="1"/>
  <c r="Q110" i="1"/>
  <c r="Q109" i="1"/>
  <c r="I109" i="1"/>
  <c r="J109" i="1" s="1"/>
  <c r="I92" i="1"/>
  <c r="J92" i="1" s="1"/>
  <c r="I90" i="1"/>
  <c r="J90" i="1" s="1"/>
  <c r="I86" i="1"/>
  <c r="J86" i="1" s="1"/>
  <c r="I97" i="1"/>
  <c r="J97" i="1" s="1"/>
  <c r="I77" i="1"/>
  <c r="J77" i="1" s="1"/>
  <c r="I73" i="1"/>
  <c r="J73" i="1" s="1"/>
  <c r="I69" i="1"/>
  <c r="J69" i="1" s="1"/>
  <c r="I65" i="1"/>
  <c r="J65" i="1" s="1"/>
  <c r="I60" i="1"/>
  <c r="J60" i="1" s="1"/>
  <c r="I57" i="1"/>
  <c r="J57" i="1" s="1"/>
  <c r="I49" i="1"/>
  <c r="J49" i="1" s="1"/>
  <c r="I45" i="1"/>
  <c r="J45" i="1" s="1"/>
  <c r="I41" i="1"/>
  <c r="J41" i="1" s="1"/>
  <c r="I38" i="1"/>
  <c r="J38" i="1" s="1"/>
  <c r="I35" i="1"/>
  <c r="J35" i="1" s="1"/>
  <c r="I31" i="1"/>
  <c r="J31" i="1" s="1"/>
  <c r="I27" i="1"/>
  <c r="J27" i="1" s="1"/>
  <c r="I23" i="1"/>
  <c r="J23" i="1" s="1"/>
  <c r="I19" i="1"/>
  <c r="J19" i="1" s="1"/>
  <c r="I15" i="1"/>
  <c r="J15" i="1" s="1"/>
  <c r="I12" i="1"/>
  <c r="J12" i="1" s="1"/>
  <c r="I66" i="1"/>
  <c r="J66" i="1" s="1"/>
  <c r="I58" i="1"/>
  <c r="J58" i="1" s="1"/>
  <c r="I50" i="1"/>
  <c r="J50" i="1" s="1"/>
  <c r="I39" i="1"/>
  <c r="J39" i="1" s="1"/>
  <c r="I28" i="1"/>
  <c r="J28" i="1" s="1"/>
  <c r="I20" i="1"/>
  <c r="J20" i="1" s="1"/>
  <c r="R130" i="1"/>
  <c r="I130" i="1"/>
  <c r="J130" i="1" s="1"/>
  <c r="T126" i="1"/>
  <c r="T122" i="1"/>
  <c r="T121" i="1"/>
  <c r="T120" i="1"/>
  <c r="T119" i="1"/>
  <c r="T118" i="1"/>
  <c r="T117" i="1"/>
  <c r="T116" i="1"/>
  <c r="T115" i="1"/>
  <c r="T114" i="1"/>
  <c r="T113" i="1"/>
  <c r="T112" i="1"/>
  <c r="I121" i="1"/>
  <c r="J121" i="1" s="1"/>
  <c r="I116" i="1"/>
  <c r="J116" i="1" s="1"/>
  <c r="T111" i="1"/>
  <c r="T110" i="1"/>
  <c r="T109" i="1"/>
  <c r="I95" i="1"/>
  <c r="J95" i="1" s="1"/>
  <c r="I89" i="1"/>
  <c r="J89" i="1" s="1"/>
  <c r="I85" i="1"/>
  <c r="J85" i="1" s="1"/>
  <c r="I84" i="1"/>
  <c r="J84" i="1" s="1"/>
  <c r="I80" i="1"/>
  <c r="J80" i="1" s="1"/>
  <c r="I76" i="1"/>
  <c r="J76" i="1" s="1"/>
  <c r="I72" i="1"/>
  <c r="J72" i="1" s="1"/>
  <c r="I68" i="1"/>
  <c r="J68" i="1" s="1"/>
  <c r="I64" i="1"/>
  <c r="J64" i="1" s="1"/>
  <c r="I56" i="1"/>
  <c r="J56" i="1" s="1"/>
  <c r="I54" i="1"/>
  <c r="J54" i="1" s="1"/>
  <c r="I48" i="1"/>
  <c r="J48" i="1" s="1"/>
  <c r="I44" i="1"/>
  <c r="J44" i="1" s="1"/>
  <c r="I37" i="1"/>
  <c r="J37" i="1" s="1"/>
  <c r="I34" i="1"/>
  <c r="J34" i="1" s="1"/>
  <c r="I30" i="1"/>
  <c r="J30" i="1" s="1"/>
  <c r="I26" i="1"/>
  <c r="J26" i="1" s="1"/>
  <c r="I22" i="1"/>
  <c r="J22" i="1" s="1"/>
  <c r="I18" i="1"/>
  <c r="J18" i="1" s="1"/>
  <c r="I14" i="1"/>
  <c r="J14" i="1" s="1"/>
  <c r="I11" i="1"/>
  <c r="J11" i="1" s="1"/>
  <c r="Q130" i="1"/>
  <c r="S126" i="1"/>
  <c r="S122" i="1"/>
  <c r="S121" i="1"/>
  <c r="S120" i="1"/>
  <c r="S119" i="1"/>
  <c r="S118" i="1"/>
  <c r="S117" i="1"/>
  <c r="S116" i="1"/>
  <c r="S115" i="1"/>
  <c r="S114" i="1"/>
  <c r="S113" i="1"/>
  <c r="S112" i="1"/>
  <c r="I118" i="1"/>
  <c r="J118" i="1" s="1"/>
  <c r="I113" i="1"/>
  <c r="J113" i="1" s="1"/>
  <c r="S111" i="1"/>
  <c r="S110" i="1"/>
  <c r="S109" i="1"/>
  <c r="I111" i="1"/>
  <c r="J111" i="1" s="1"/>
  <c r="I94" i="1"/>
  <c r="J94" i="1" s="1"/>
  <c r="I88" i="1"/>
  <c r="J88" i="1" s="1"/>
  <c r="I83" i="1"/>
  <c r="J83" i="1" s="1"/>
  <c r="I105" i="1"/>
  <c r="J105" i="1" s="1"/>
  <c r="I91" i="1"/>
  <c r="J91" i="1" s="1"/>
  <c r="I79" i="1"/>
  <c r="J79" i="1" s="1"/>
  <c r="I75" i="1"/>
  <c r="J75" i="1" s="1"/>
  <c r="I71" i="1"/>
  <c r="J71" i="1" s="1"/>
  <c r="I67" i="1"/>
  <c r="J67" i="1" s="1"/>
  <c r="I63" i="1"/>
  <c r="J63" i="1" s="1"/>
  <c r="I62" i="1"/>
  <c r="J62" i="1" s="1"/>
  <c r="I59" i="1"/>
  <c r="J59" i="1" s="1"/>
  <c r="I55" i="1"/>
  <c r="J55" i="1" s="1"/>
  <c r="I53" i="1"/>
  <c r="J53" i="1" s="1"/>
  <c r="I51" i="1"/>
  <c r="J51" i="1" s="1"/>
  <c r="I47" i="1"/>
  <c r="J47" i="1" s="1"/>
  <c r="I43" i="1"/>
  <c r="J43" i="1" s="1"/>
  <c r="I40" i="1"/>
  <c r="J40" i="1" s="1"/>
  <c r="I33" i="1"/>
  <c r="J33" i="1" s="1"/>
  <c r="I29" i="1"/>
  <c r="J29" i="1" s="1"/>
  <c r="I25" i="1"/>
  <c r="J25" i="1" s="1"/>
  <c r="I21" i="1"/>
  <c r="J21" i="1" s="1"/>
  <c r="I17" i="1"/>
  <c r="J17" i="1" s="1"/>
  <c r="I10" i="1"/>
  <c r="J10" i="1" s="1"/>
  <c r="T130" i="1"/>
  <c r="R126" i="1"/>
  <c r="R122" i="1"/>
  <c r="R121" i="1"/>
  <c r="R120" i="1"/>
  <c r="R119" i="1"/>
  <c r="R118" i="1"/>
  <c r="R117" i="1"/>
  <c r="R116" i="1"/>
  <c r="R115" i="1"/>
  <c r="R114" i="1"/>
  <c r="R113" i="1"/>
  <c r="R112" i="1"/>
  <c r="I119" i="1"/>
  <c r="J119" i="1" s="1"/>
  <c r="I114" i="1"/>
  <c r="J114" i="1" s="1"/>
  <c r="R111" i="1"/>
  <c r="R110" i="1"/>
  <c r="R109" i="1"/>
  <c r="I110" i="1"/>
  <c r="J110" i="1" s="1"/>
  <c r="I87" i="1"/>
  <c r="J87" i="1" s="1"/>
  <c r="I101" i="1"/>
  <c r="J101" i="1" s="1"/>
  <c r="I78" i="1"/>
  <c r="J78" i="1" s="1"/>
  <c r="I70" i="1"/>
  <c r="J70" i="1" s="1"/>
  <c r="I61" i="1"/>
  <c r="J61" i="1" s="1"/>
  <c r="I52" i="1"/>
  <c r="J52" i="1" s="1"/>
  <c r="I42" i="1"/>
  <c r="J42" i="1" s="1"/>
  <c r="I32" i="1"/>
  <c r="J32" i="1" s="1"/>
  <c r="I16" i="1"/>
  <c r="J16" i="1" s="1"/>
  <c r="I9" i="1"/>
  <c r="J9" i="1" s="1"/>
  <c r="I93" i="1"/>
  <c r="J93" i="1" s="1"/>
  <c r="I82" i="1"/>
  <c r="J82" i="1" s="1"/>
  <c r="I81" i="1"/>
  <c r="J81" i="1" s="1"/>
  <c r="I74" i="1"/>
  <c r="J74" i="1" s="1"/>
  <c r="I46" i="1"/>
  <c r="J46" i="1" s="1"/>
  <c r="I36" i="1"/>
  <c r="J36" i="1" s="1"/>
  <c r="I24" i="1"/>
  <c r="J24" i="1" s="1"/>
  <c r="I13" i="1"/>
  <c r="J13" i="1" s="1"/>
  <c r="R51" i="1"/>
  <c r="I227" i="1"/>
  <c r="J227" i="1" s="1"/>
  <c r="I211" i="1"/>
  <c r="J211" i="1" s="1"/>
  <c r="I179" i="1"/>
  <c r="J179" i="1" s="1"/>
  <c r="I127" i="1"/>
  <c r="J127" i="1" s="1"/>
  <c r="I100" i="1"/>
  <c r="J100" i="1" s="1"/>
  <c r="I205" i="1"/>
  <c r="J205" i="1" s="1"/>
  <c r="I133" i="1"/>
  <c r="J133" i="1" s="1"/>
  <c r="I218" i="1"/>
  <c r="J218" i="1" s="1"/>
  <c r="I186" i="1"/>
  <c r="J186" i="1" s="1"/>
  <c r="I126" i="1"/>
  <c r="J126" i="1" s="1"/>
  <c r="I99" i="1"/>
  <c r="J99" i="1" s="1"/>
  <c r="I225" i="1"/>
  <c r="J225" i="1" s="1"/>
  <c r="I201" i="1"/>
  <c r="J201" i="1" s="1"/>
  <c r="I129" i="1"/>
  <c r="J129" i="1" s="1"/>
  <c r="I200" i="1"/>
  <c r="J200" i="1" s="1"/>
  <c r="I208" i="1"/>
  <c r="J208" i="1" s="1"/>
  <c r="I128" i="1"/>
  <c r="J128" i="1" s="1"/>
  <c r="I216" i="1"/>
  <c r="J216" i="1" s="1"/>
  <c r="I223" i="1"/>
  <c r="J223" i="1" s="1"/>
  <c r="I207" i="1"/>
  <c r="J207" i="1" s="1"/>
  <c r="I123" i="1"/>
  <c r="J123" i="1" s="1"/>
  <c r="I96" i="1"/>
  <c r="J96" i="1" s="1"/>
  <c r="I197" i="1"/>
  <c r="J197" i="1" s="1"/>
  <c r="I125" i="1"/>
  <c r="J125" i="1" s="1"/>
  <c r="I230" i="1"/>
  <c r="J230" i="1" s="1"/>
  <c r="I198" i="1"/>
  <c r="J198" i="1" s="1"/>
  <c r="I182" i="1"/>
  <c r="J182" i="1" s="1"/>
  <c r="I122" i="1"/>
  <c r="J122" i="1" s="1"/>
  <c r="I221" i="1"/>
  <c r="J221" i="1" s="1"/>
  <c r="I106" i="1"/>
  <c r="J106" i="1" s="1"/>
  <c r="I184" i="1"/>
  <c r="J184" i="1" s="1"/>
  <c r="I196" i="1"/>
  <c r="J196" i="1" s="1"/>
  <c r="I204" i="1"/>
  <c r="J204" i="1" s="1"/>
  <c r="I231" i="1"/>
  <c r="J231" i="1" s="1"/>
  <c r="T53" i="1"/>
  <c r="I219" i="1"/>
  <c r="J219" i="1" s="1"/>
  <c r="I203" i="1"/>
  <c r="J203" i="1" s="1"/>
  <c r="I187" i="1"/>
  <c r="J187" i="1" s="1"/>
  <c r="I108" i="1"/>
  <c r="J108" i="1" s="1"/>
  <c r="I189" i="1"/>
  <c r="J189" i="1" s="1"/>
  <c r="I117" i="1"/>
  <c r="J117" i="1" s="1"/>
  <c r="I226" i="1"/>
  <c r="J226" i="1" s="1"/>
  <c r="I210" i="1"/>
  <c r="J210" i="1" s="1"/>
  <c r="I178" i="1"/>
  <c r="J178" i="1" s="1"/>
  <c r="I107" i="1"/>
  <c r="J107" i="1" s="1"/>
  <c r="I185" i="1"/>
  <c r="J185" i="1" s="1"/>
  <c r="I98" i="1"/>
  <c r="J98" i="1" s="1"/>
  <c r="I124" i="1"/>
  <c r="J124" i="1" s="1"/>
  <c r="I180" i="1"/>
  <c r="J180" i="1" s="1"/>
  <c r="I132" i="1"/>
  <c r="J132" i="1" s="1"/>
  <c r="I220" i="1"/>
  <c r="J220" i="1" s="1"/>
  <c r="I188" i="1"/>
  <c r="J188" i="1" s="1"/>
  <c r="X138" i="1"/>
  <c r="Y138" i="1"/>
  <c r="Z138" i="1"/>
  <c r="W138" i="1"/>
  <c r="V138" i="1"/>
  <c r="AA138" i="1"/>
  <c r="V139" i="1"/>
  <c r="Z139" i="1"/>
  <c r="X139" i="1"/>
  <c r="AA139" i="1"/>
  <c r="W139" i="1"/>
  <c r="Y139" i="1"/>
  <c r="X140" i="1"/>
  <c r="W140" i="1"/>
  <c r="Z140" i="1"/>
  <c r="Y140" i="1"/>
  <c r="V140" i="1"/>
  <c r="AA140" i="1"/>
  <c r="V141" i="1"/>
  <c r="W141" i="1"/>
  <c r="Y141" i="1"/>
  <c r="AA141" i="1"/>
  <c r="Z141" i="1"/>
  <c r="X141" i="1"/>
  <c r="W142" i="1"/>
  <c r="AA142" i="1"/>
  <c r="Y142" i="1"/>
  <c r="X142" i="1"/>
  <c r="V142" i="1"/>
  <c r="Z142" i="1"/>
  <c r="W143" i="1"/>
  <c r="V143" i="1"/>
  <c r="AA143" i="1"/>
  <c r="Y143" i="1"/>
  <c r="Z143" i="1"/>
  <c r="X143" i="1"/>
  <c r="T133" i="1"/>
  <c r="R133" i="1"/>
  <c r="Q133" i="1"/>
  <c r="S133" i="1"/>
  <c r="T131" i="1"/>
  <c r="R131" i="1"/>
  <c r="Q131" i="1"/>
  <c r="S131" i="1"/>
  <c r="T132" i="1"/>
  <c r="R132" i="1"/>
  <c r="Q132" i="1"/>
  <c r="S132" i="1"/>
  <c r="T134" i="1"/>
  <c r="R134" i="1"/>
  <c r="S134" i="1"/>
  <c r="S127" i="1"/>
  <c r="Q127" i="1"/>
  <c r="T127" i="1"/>
  <c r="R127" i="1"/>
  <c r="S128" i="1"/>
  <c r="Q128" i="1"/>
  <c r="T128" i="1"/>
  <c r="R128" i="1"/>
  <c r="S129" i="1"/>
  <c r="Q129" i="1"/>
  <c r="T129" i="1"/>
  <c r="R129" i="1"/>
  <c r="T123" i="1"/>
  <c r="S123" i="1"/>
  <c r="R123" i="1"/>
  <c r="Q123" i="1"/>
  <c r="T124" i="1"/>
  <c r="Q124" i="1"/>
  <c r="S124" i="1"/>
  <c r="R124" i="1"/>
  <c r="T125" i="1"/>
  <c r="S125" i="1"/>
  <c r="R125" i="1"/>
  <c r="Q125" i="1"/>
  <c r="T108" i="1"/>
  <c r="S108" i="1"/>
  <c r="R108" i="1"/>
  <c r="Q108" i="1"/>
  <c r="R57" i="1"/>
  <c r="S57" i="1"/>
  <c r="Q57" i="1"/>
  <c r="T57" i="1"/>
  <c r="Q73" i="1"/>
  <c r="T73" i="1"/>
  <c r="S73" i="1"/>
  <c r="R73" i="1"/>
  <c r="T100" i="1"/>
  <c r="S100" i="1"/>
  <c r="R100" i="1"/>
  <c r="Q100" i="1"/>
  <c r="T97" i="1"/>
  <c r="S97" i="1"/>
  <c r="R97" i="1"/>
  <c r="Q97" i="1"/>
  <c r="T101" i="1"/>
  <c r="S101" i="1"/>
  <c r="R101" i="1"/>
  <c r="Q101" i="1"/>
  <c r="R56" i="1"/>
  <c r="S56" i="1"/>
  <c r="Q56" i="1"/>
  <c r="T56" i="1"/>
  <c r="R63" i="1"/>
  <c r="Q63" i="1"/>
  <c r="T63" i="1"/>
  <c r="S63" i="1"/>
  <c r="T96" i="1"/>
  <c r="S96" i="1"/>
  <c r="R96" i="1"/>
  <c r="Q96" i="1"/>
  <c r="R55" i="1"/>
  <c r="S55" i="1"/>
  <c r="Q55" i="1"/>
  <c r="T55" i="1"/>
  <c r="R59" i="1"/>
  <c r="S59" i="1"/>
  <c r="Q59" i="1"/>
  <c r="T59" i="1"/>
  <c r="S81" i="1"/>
  <c r="R81" i="1"/>
  <c r="Q81" i="1"/>
  <c r="T81" i="1"/>
  <c r="S84" i="1"/>
  <c r="R84" i="1"/>
  <c r="Q84" i="1"/>
  <c r="T84" i="1"/>
  <c r="T99" i="1"/>
  <c r="S99" i="1"/>
  <c r="R99" i="1"/>
  <c r="Q99" i="1"/>
  <c r="R58" i="1"/>
  <c r="S58" i="1"/>
  <c r="Q58" i="1"/>
  <c r="T58" i="1"/>
  <c r="T98" i="1"/>
  <c r="S98" i="1"/>
  <c r="R98" i="1"/>
  <c r="Q98" i="1"/>
  <c r="R61" i="1"/>
  <c r="Q61" i="1"/>
  <c r="T61" i="1"/>
  <c r="S61" i="1"/>
  <c r="R72" i="1"/>
  <c r="Q72" i="1"/>
  <c r="T72" i="1"/>
  <c r="S72" i="1"/>
  <c r="R66" i="1"/>
  <c r="Q66" i="1"/>
  <c r="T66" i="1"/>
  <c r="S66" i="1"/>
  <c r="S82" i="1"/>
  <c r="R82" i="1"/>
  <c r="Q82" i="1"/>
  <c r="T82" i="1"/>
  <c r="T104" i="1"/>
  <c r="S104" i="1"/>
  <c r="R104" i="1"/>
  <c r="Q104" i="1"/>
  <c r="R67" i="1"/>
  <c r="Q67" i="1"/>
  <c r="T67" i="1"/>
  <c r="S67" i="1"/>
  <c r="R70" i="1"/>
  <c r="Q70" i="1"/>
  <c r="T70" i="1"/>
  <c r="S70" i="1"/>
  <c r="S83" i="1"/>
  <c r="R83" i="1"/>
  <c r="Q83" i="1"/>
  <c r="T83" i="1"/>
  <c r="T91" i="1"/>
  <c r="S91" i="1"/>
  <c r="R91" i="1"/>
  <c r="Q91" i="1"/>
  <c r="T95" i="1"/>
  <c r="S95" i="1"/>
  <c r="R95" i="1"/>
  <c r="Q95" i="1"/>
  <c r="T105" i="1"/>
  <c r="S105" i="1"/>
  <c r="R105" i="1"/>
  <c r="Q105" i="1"/>
  <c r="S75" i="1"/>
  <c r="Q75" i="1"/>
  <c r="R75" i="1"/>
  <c r="T75" i="1"/>
  <c r="T94" i="1"/>
  <c r="S94" i="1"/>
  <c r="R94" i="1"/>
  <c r="Q94" i="1"/>
  <c r="Q71" i="1"/>
  <c r="S71" i="1"/>
  <c r="T71" i="1"/>
  <c r="R71" i="1"/>
  <c r="R74" i="1"/>
  <c r="Q74" i="1"/>
  <c r="T74" i="1"/>
  <c r="S74" i="1"/>
  <c r="T93" i="1"/>
  <c r="S93" i="1"/>
  <c r="R93" i="1"/>
  <c r="Q93" i="1"/>
  <c r="T103" i="1"/>
  <c r="S103" i="1"/>
  <c r="R103" i="1"/>
  <c r="Q103" i="1"/>
  <c r="T107" i="1"/>
  <c r="S107" i="1"/>
  <c r="R107" i="1"/>
  <c r="Q107" i="1"/>
  <c r="Q53" i="1"/>
  <c r="R60" i="1"/>
  <c r="T60" i="1"/>
  <c r="Q60" i="1"/>
  <c r="S60" i="1"/>
  <c r="R64" i="1"/>
  <c r="Q64" i="1"/>
  <c r="T64" i="1"/>
  <c r="S64" i="1"/>
  <c r="Q69" i="1"/>
  <c r="T69" i="1"/>
  <c r="S69" i="1"/>
  <c r="R69" i="1"/>
  <c r="R62" i="1"/>
  <c r="Q62" i="1"/>
  <c r="T62" i="1"/>
  <c r="S62" i="1"/>
  <c r="S65" i="1"/>
  <c r="R65" i="1"/>
  <c r="T65" i="1"/>
  <c r="Q65" i="1"/>
  <c r="R68" i="1"/>
  <c r="Q68" i="1"/>
  <c r="T68" i="1"/>
  <c r="S68" i="1"/>
  <c r="T92" i="1"/>
  <c r="S92" i="1"/>
  <c r="R92" i="1"/>
  <c r="Q92" i="1"/>
  <c r="T102" i="1"/>
  <c r="S102" i="1"/>
  <c r="R102" i="1"/>
  <c r="Q102" i="1"/>
  <c r="T106" i="1"/>
  <c r="S106" i="1"/>
  <c r="R106" i="1"/>
  <c r="Q106" i="1"/>
  <c r="Q85" i="1"/>
  <c r="R85" i="1"/>
  <c r="T85" i="1"/>
  <c r="S85" i="1"/>
  <c r="Q89" i="1"/>
  <c r="T89" i="1"/>
  <c r="R89" i="1"/>
  <c r="S89" i="1"/>
  <c r="Q90" i="1"/>
  <c r="R90" i="1"/>
  <c r="T90" i="1"/>
  <c r="S90" i="1"/>
  <c r="Q88" i="1"/>
  <c r="R88" i="1"/>
  <c r="T88" i="1"/>
  <c r="S88" i="1"/>
  <c r="Q86" i="1"/>
  <c r="T86" i="1"/>
  <c r="R86" i="1"/>
  <c r="S86" i="1"/>
  <c r="Q87" i="1"/>
  <c r="R87" i="1"/>
  <c r="T87" i="1"/>
  <c r="S87" i="1"/>
  <c r="Q76" i="1"/>
  <c r="T76" i="1"/>
  <c r="S76" i="1"/>
  <c r="R76" i="1"/>
  <c r="Q80" i="1"/>
  <c r="T80" i="1"/>
  <c r="R80" i="1"/>
  <c r="S80" i="1"/>
  <c r="Q79" i="1"/>
  <c r="T79" i="1"/>
  <c r="S79" i="1"/>
  <c r="R79" i="1"/>
  <c r="Q78" i="1"/>
  <c r="S78" i="1"/>
  <c r="T78" i="1"/>
  <c r="R78" i="1"/>
  <c r="Q77" i="1"/>
  <c r="T77" i="1"/>
  <c r="S77" i="1"/>
  <c r="R77" i="1"/>
  <c r="S54" i="1"/>
  <c r="R54" i="1"/>
  <c r="Q54" i="1"/>
  <c r="T54" i="1"/>
  <c r="Q52" i="1"/>
  <c r="T52" i="1"/>
  <c r="S52" i="1"/>
  <c r="R52" i="1"/>
  <c r="R53" i="1"/>
  <c r="S53" i="1"/>
  <c r="Q48" i="1"/>
  <c r="R48" i="1"/>
  <c r="T48" i="1"/>
  <c r="S48" i="1"/>
  <c r="T49" i="1"/>
  <c r="S49" i="1"/>
  <c r="R49" i="1"/>
  <c r="Q49" i="1"/>
  <c r="S50" i="1"/>
  <c r="R50" i="1"/>
  <c r="Q50" i="1"/>
  <c r="T50" i="1"/>
  <c r="S47" i="1"/>
  <c r="T47" i="1"/>
  <c r="T51" i="1"/>
  <c r="Q47" i="1"/>
  <c r="Q51" i="1"/>
  <c r="S51" i="1"/>
  <c r="R16" i="1"/>
  <c r="R13" i="1"/>
  <c r="R20" i="1"/>
  <c r="T20" i="1"/>
  <c r="S20" i="1"/>
  <c r="Q20" i="1"/>
  <c r="R17" i="1"/>
  <c r="Q17" i="1"/>
  <c r="T17" i="1"/>
  <c r="S17" i="1"/>
  <c r="R21" i="1"/>
  <c r="T21" i="1"/>
  <c r="S21" i="1"/>
  <c r="Q21" i="1"/>
  <c r="R14" i="1"/>
  <c r="T14" i="1"/>
  <c r="Q14" i="1"/>
  <c r="S14" i="1"/>
  <c r="R18" i="1"/>
  <c r="T18" i="1"/>
  <c r="S18" i="1"/>
  <c r="Q18" i="1"/>
  <c r="R22" i="1"/>
  <c r="T22" i="1"/>
  <c r="S22" i="1"/>
  <c r="Q22" i="1"/>
  <c r="R15" i="1"/>
  <c r="T15" i="1"/>
  <c r="S15" i="1"/>
  <c r="Q15" i="1"/>
  <c r="R19" i="1"/>
  <c r="T19" i="1"/>
  <c r="S19" i="1"/>
  <c r="Q19" i="1"/>
  <c r="R23" i="1"/>
  <c r="T23" i="1"/>
  <c r="S23" i="1"/>
  <c r="Q23" i="1"/>
  <c r="S13" i="1"/>
  <c r="Z13" i="1" s="1"/>
  <c r="Q13" i="1"/>
  <c r="Q16" i="1"/>
  <c r="S16" i="1"/>
  <c r="T13" i="1"/>
  <c r="AA13" i="1" s="1"/>
  <c r="T16" i="1"/>
  <c r="F9" i="1"/>
  <c r="F10" i="1"/>
  <c r="F11" i="1"/>
  <c r="F12" i="1"/>
  <c r="F13" i="1"/>
  <c r="F20" i="1"/>
  <c r="F21" i="1"/>
  <c r="F22" i="1"/>
  <c r="F23" i="1"/>
  <c r="F24" i="1"/>
  <c r="F25" i="1"/>
  <c r="F26" i="1"/>
  <c r="F27" i="1"/>
  <c r="F28" i="1"/>
  <c r="F29" i="1"/>
  <c r="F30" i="1"/>
  <c r="F31" i="1"/>
  <c r="F32" i="1"/>
  <c r="F33" i="1"/>
  <c r="F34" i="1"/>
  <c r="F35" i="1"/>
  <c r="F36" i="1"/>
  <c r="F37" i="1"/>
  <c r="F38" i="1"/>
  <c r="F39" i="1"/>
  <c r="F40" i="1"/>
  <c r="F41" i="1"/>
  <c r="F42" i="1"/>
  <c r="F43" i="1"/>
  <c r="F44" i="1"/>
  <c r="F45" i="1"/>
  <c r="F46" i="1"/>
  <c r="P8" i="1"/>
  <c r="O8" i="1" s="1"/>
  <c r="R8" i="1" s="1"/>
  <c r="P9" i="1"/>
  <c r="O9" i="1" s="1"/>
  <c r="P10" i="1"/>
  <c r="O10" i="1" s="1"/>
  <c r="P11" i="1"/>
  <c r="O11" i="1" s="1"/>
  <c r="P12" i="1"/>
  <c r="O12" i="1" s="1"/>
  <c r="P24" i="1"/>
  <c r="O24" i="1" s="1"/>
  <c r="T24" i="1" s="1"/>
  <c r="P25" i="1"/>
  <c r="O25" i="1" s="1"/>
  <c r="P26" i="1"/>
  <c r="O26" i="1" s="1"/>
  <c r="P27" i="1"/>
  <c r="O27" i="1" s="1"/>
  <c r="P28" i="1"/>
  <c r="O28" i="1" s="1"/>
  <c r="P29" i="1"/>
  <c r="O29" i="1" s="1"/>
  <c r="P30" i="1"/>
  <c r="O30" i="1" s="1"/>
  <c r="P31" i="1"/>
  <c r="O31" i="1" s="1"/>
  <c r="P32" i="1"/>
  <c r="O32" i="1" s="1"/>
  <c r="P33" i="1"/>
  <c r="O33" i="1" s="1"/>
  <c r="P34" i="1"/>
  <c r="O34" i="1" s="1"/>
  <c r="P35" i="1"/>
  <c r="O35" i="1" s="1"/>
  <c r="P36" i="1"/>
  <c r="O36" i="1" s="1"/>
  <c r="P37" i="1"/>
  <c r="O37" i="1" s="1"/>
  <c r="P38" i="1"/>
  <c r="O38" i="1" s="1"/>
  <c r="P39" i="1"/>
  <c r="O39" i="1" s="1"/>
  <c r="P40" i="1"/>
  <c r="O40" i="1" s="1"/>
  <c r="P41" i="1"/>
  <c r="O41" i="1" s="1"/>
  <c r="P42" i="1"/>
  <c r="O42" i="1" s="1"/>
  <c r="P43" i="1"/>
  <c r="O43" i="1" s="1"/>
  <c r="P44" i="1"/>
  <c r="O44" i="1" s="1"/>
  <c r="P45" i="1"/>
  <c r="O45" i="1" s="1"/>
  <c r="P46" i="1"/>
  <c r="O46" i="1" s="1"/>
  <c r="U8" i="1"/>
  <c r="U9" i="1"/>
  <c r="U10" i="1"/>
  <c r="U11" i="1"/>
  <c r="U12" i="1"/>
  <c r="U13" i="1"/>
  <c r="U14" i="1"/>
  <c r="U15" i="1"/>
  <c r="U16" i="1"/>
  <c r="U17" i="1"/>
  <c r="U18" i="1"/>
  <c r="U19" i="1"/>
  <c r="U20" i="1"/>
  <c r="U21" i="1"/>
  <c r="U22" i="1"/>
  <c r="U23" i="1"/>
  <c r="U24" i="1"/>
  <c r="U25" i="1"/>
  <c r="U26" i="1"/>
  <c r="U27" i="1"/>
  <c r="U28" i="1"/>
  <c r="U29" i="1"/>
  <c r="U30" i="1"/>
  <c r="U31" i="1"/>
  <c r="U32" i="1"/>
  <c r="U33" i="1"/>
  <c r="U34" i="1"/>
  <c r="U35" i="1"/>
  <c r="U36" i="1"/>
  <c r="U37" i="1"/>
  <c r="U38" i="1"/>
  <c r="U39" i="1"/>
  <c r="U40" i="1"/>
  <c r="U41" i="1"/>
  <c r="U42" i="1"/>
  <c r="U43" i="1"/>
  <c r="U44" i="1"/>
  <c r="U45" i="1"/>
  <c r="U46" i="1"/>
  <c r="J1" i="1" l="1"/>
  <c r="J8" i="1"/>
  <c r="S46" i="1"/>
  <c r="R46" i="1"/>
  <c r="Q46" i="1"/>
  <c r="T46" i="1"/>
  <c r="S43" i="1"/>
  <c r="R43" i="1"/>
  <c r="Q43" i="1"/>
  <c r="T43" i="1"/>
  <c r="S42" i="1"/>
  <c r="R42" i="1"/>
  <c r="Q42" i="1"/>
  <c r="T42" i="1"/>
  <c r="S45" i="1"/>
  <c r="Q45" i="1"/>
  <c r="R45" i="1"/>
  <c r="T45" i="1"/>
  <c r="S41" i="1"/>
  <c r="Q41" i="1"/>
  <c r="R41" i="1"/>
  <c r="T41" i="1"/>
  <c r="T8" i="1"/>
  <c r="S44" i="1"/>
  <c r="Q44" i="1"/>
  <c r="R44" i="1"/>
  <c r="T44" i="1"/>
  <c r="T39" i="1"/>
  <c r="R39" i="1"/>
  <c r="S39" i="1"/>
  <c r="Q39" i="1"/>
  <c r="T37" i="1"/>
  <c r="R37" i="1"/>
  <c r="S37" i="1"/>
  <c r="Q37" i="1"/>
  <c r="T40" i="1"/>
  <c r="S40" i="1"/>
  <c r="R40" i="1"/>
  <c r="Q40" i="1"/>
  <c r="R32" i="1"/>
  <c r="Q32" i="1"/>
  <c r="T32" i="1"/>
  <c r="S32" i="1"/>
  <c r="R35" i="1"/>
  <c r="Q35" i="1"/>
  <c r="T35" i="1"/>
  <c r="S35" i="1"/>
  <c r="R31" i="1"/>
  <c r="Q31" i="1"/>
  <c r="T31" i="1"/>
  <c r="S31" i="1"/>
  <c r="R36" i="1"/>
  <c r="Q36" i="1"/>
  <c r="T36" i="1"/>
  <c r="S36" i="1"/>
  <c r="R34" i="1"/>
  <c r="Q34" i="1"/>
  <c r="T34" i="1"/>
  <c r="S34" i="1"/>
  <c r="R33" i="1"/>
  <c r="Q33" i="1"/>
  <c r="T33" i="1"/>
  <c r="S33" i="1"/>
  <c r="R24" i="1"/>
  <c r="Q24" i="1"/>
  <c r="T38" i="1"/>
  <c r="S38" i="1"/>
  <c r="R38" i="1"/>
  <c r="Q38" i="1"/>
  <c r="R26" i="1"/>
  <c r="Q26" i="1"/>
  <c r="T26" i="1"/>
  <c r="S26" i="1"/>
  <c r="R25" i="1"/>
  <c r="Q25" i="1"/>
  <c r="T25" i="1"/>
  <c r="S25" i="1"/>
  <c r="R11" i="1"/>
  <c r="T11" i="1"/>
  <c r="AA11" i="1" s="1"/>
  <c r="Q11" i="1"/>
  <c r="S11" i="1"/>
  <c r="Z11" i="1" s="1"/>
  <c r="R29" i="1"/>
  <c r="Q29" i="1"/>
  <c r="T29" i="1"/>
  <c r="S29" i="1"/>
  <c r="R10" i="1"/>
  <c r="S10" i="1"/>
  <c r="Z10" i="1" s="1"/>
  <c r="Q10" i="1"/>
  <c r="T10" i="1"/>
  <c r="AA10" i="1" s="1"/>
  <c r="R28" i="1"/>
  <c r="Q28" i="1"/>
  <c r="T28" i="1"/>
  <c r="S28" i="1"/>
  <c r="R9" i="1"/>
  <c r="T9" i="1"/>
  <c r="AA9" i="1" s="1"/>
  <c r="Q9" i="1"/>
  <c r="S9" i="1"/>
  <c r="Z9" i="1" s="1"/>
  <c r="S8" i="1"/>
  <c r="R30" i="1"/>
  <c r="Q30" i="1"/>
  <c r="T30" i="1"/>
  <c r="S30" i="1"/>
  <c r="R27" i="1"/>
  <c r="Q27" i="1"/>
  <c r="T27" i="1"/>
  <c r="S27" i="1"/>
  <c r="R12" i="1"/>
  <c r="S12" i="1"/>
  <c r="Z12" i="1" s="1"/>
  <c r="Q12" i="1"/>
  <c r="T12" i="1"/>
  <c r="AA12" i="1" s="1"/>
  <c r="S24" i="1"/>
  <c r="Q8"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P591</author>
  </authors>
  <commentList>
    <comment ref="C6" authorId="0" shapeId="0" xr:uid="{00000000-0006-0000-0000-000001000000}">
      <text>
        <r>
          <rPr>
            <sz val="9"/>
            <color rgb="FF000000"/>
            <rFont val="돋움"/>
            <family val="2"/>
            <charset val="129"/>
          </rPr>
          <t>영문이나</t>
        </r>
        <r>
          <rPr>
            <sz val="9"/>
            <color rgb="FF000000"/>
            <rFont val="Tahoma"/>
            <family val="2"/>
          </rPr>
          <t xml:space="preserve"> </t>
        </r>
        <r>
          <rPr>
            <sz val="9"/>
            <color rgb="FF000000"/>
            <rFont val="돋움"/>
            <family val="2"/>
            <charset val="129"/>
          </rPr>
          <t>중문으로</t>
        </r>
        <r>
          <rPr>
            <sz val="9"/>
            <color rgb="FF000000"/>
            <rFont val="Tahoma"/>
            <family val="2"/>
          </rPr>
          <t xml:space="preserve"> </t>
        </r>
        <r>
          <rPr>
            <sz val="9"/>
            <color rgb="FF000000"/>
            <rFont val="돋움"/>
            <family val="2"/>
            <charset val="129"/>
          </rPr>
          <t>부탁드립니다</t>
        </r>
        <r>
          <rPr>
            <sz val="9"/>
            <color rgb="FF000000"/>
            <rFont val="Tahoma"/>
            <family val="2"/>
          </rPr>
          <t>.</t>
        </r>
      </text>
    </comment>
  </commentList>
</comments>
</file>

<file path=xl/sharedStrings.xml><?xml version="1.0" encoding="utf-8"?>
<sst xmlns="http://schemas.openxmlformats.org/spreadsheetml/2006/main" count="4832" uniqueCount="806">
  <si>
    <t>소재</t>
  </si>
  <si>
    <t>상의</t>
  </si>
  <si>
    <t>하의</t>
  </si>
  <si>
    <t>세탁방법</t>
  </si>
  <si>
    <t>어깨
너비</t>
  </si>
  <si>
    <t>가슴
너비</t>
  </si>
  <si>
    <t>밑단</t>
  </si>
  <si>
    <t>소매
길이</t>
  </si>
  <si>
    <t>하의</t>
    <phoneticPr fontId="2" type="noConversion"/>
  </si>
  <si>
    <t>제품 설명</t>
    <phoneticPr fontId="2" type="noConversion"/>
  </si>
  <si>
    <t>재고
수량</t>
    <phoneticPr fontId="2" type="noConversion"/>
  </si>
  <si>
    <t>상의</t>
    <phoneticPr fontId="2" type="noConversion"/>
  </si>
  <si>
    <t>허리</t>
    <phoneticPr fontId="2" type="noConversion"/>
  </si>
  <si>
    <t>밑위</t>
    <phoneticPr fontId="2" type="noConversion"/>
  </si>
  <si>
    <t>엉덩이</t>
    <phoneticPr fontId="2" type="noConversion"/>
  </si>
  <si>
    <t>허벅지</t>
    <phoneticPr fontId="2" type="noConversion"/>
  </si>
  <si>
    <t>총장
(아웃심)</t>
    <phoneticPr fontId="2" type="noConversion"/>
  </si>
  <si>
    <t>총장
(앞)</t>
    <phoneticPr fontId="2" type="noConversion"/>
  </si>
  <si>
    <t>카테고리 
(대분류)</t>
    <phoneticPr fontId="2" type="noConversion"/>
  </si>
  <si>
    <t>카테고리 
(중분류)</t>
    <phoneticPr fontId="2" type="noConversion"/>
  </si>
  <si>
    <t>카테고리 
(소분류)</t>
    <phoneticPr fontId="2" type="noConversion"/>
  </si>
  <si>
    <t>▼ 해당 카테고리 내 포함되는 제품만 가능합니다.</t>
    <phoneticPr fontId="2" type="noConversion"/>
  </si>
  <si>
    <t>▼ 기획전 시, 가능한 할인율 부탁드립니다.</t>
    <phoneticPr fontId="2" type="noConversion"/>
  </si>
  <si>
    <t>품목 및
모델명</t>
    <phoneticPr fontId="2" type="noConversion"/>
  </si>
  <si>
    <t>의류</t>
    <phoneticPr fontId="2" type="noConversion"/>
  </si>
  <si>
    <t>▼ 최소 15~20개</t>
    <phoneticPr fontId="2" type="noConversion"/>
  </si>
  <si>
    <t>원피스</t>
    <phoneticPr fontId="2" type="noConversion"/>
  </si>
  <si>
    <t>세트</t>
    <phoneticPr fontId="2" type="noConversion"/>
  </si>
  <si>
    <t>아우터</t>
    <phoneticPr fontId="2" type="noConversion"/>
  </si>
  <si>
    <t>원피스&amp;세트</t>
  </si>
  <si>
    <t>패딩/점퍼</t>
    <phoneticPr fontId="2" type="noConversion"/>
  </si>
  <si>
    <t>자켓</t>
    <phoneticPr fontId="2" type="noConversion"/>
  </si>
  <si>
    <t>코트</t>
    <phoneticPr fontId="2" type="noConversion"/>
  </si>
  <si>
    <t>블레이저</t>
    <phoneticPr fontId="2" type="noConversion"/>
  </si>
  <si>
    <t>티셔츠</t>
    <phoneticPr fontId="2" type="noConversion"/>
  </si>
  <si>
    <t>맨투맨/후드티</t>
    <phoneticPr fontId="2" type="noConversion"/>
  </si>
  <si>
    <t>셔츠/탑</t>
    <phoneticPr fontId="2" type="noConversion"/>
  </si>
  <si>
    <t>스커트</t>
    <phoneticPr fontId="2" type="noConversion"/>
  </si>
  <si>
    <t>데님</t>
    <phoneticPr fontId="2" type="noConversion"/>
  </si>
  <si>
    <t>점프슈트</t>
    <phoneticPr fontId="2" type="noConversion"/>
  </si>
  <si>
    <t>반바지</t>
    <phoneticPr fontId="2" type="noConversion"/>
  </si>
  <si>
    <t>레깅스</t>
    <phoneticPr fontId="2" type="noConversion"/>
  </si>
  <si>
    <t>니트</t>
    <phoneticPr fontId="2" type="noConversion"/>
  </si>
  <si>
    <t>바지</t>
    <phoneticPr fontId="2" type="noConversion"/>
  </si>
  <si>
    <t>스웨터/니트</t>
    <phoneticPr fontId="2" type="noConversion"/>
  </si>
  <si>
    <t>남성_아우터</t>
    <phoneticPr fontId="2" type="noConversion"/>
  </si>
  <si>
    <t>남성_상의</t>
    <phoneticPr fontId="2" type="noConversion"/>
  </si>
  <si>
    <t>남성_하의</t>
    <phoneticPr fontId="2" type="noConversion"/>
  </si>
  <si>
    <t>여성_아우터</t>
    <phoneticPr fontId="2" type="noConversion"/>
  </si>
  <si>
    <t>여성_상의</t>
    <phoneticPr fontId="2" type="noConversion"/>
  </si>
  <si>
    <t>여성_하의</t>
    <phoneticPr fontId="2" type="noConversion"/>
  </si>
  <si>
    <t>여성_원피스_세트</t>
    <phoneticPr fontId="2" type="noConversion"/>
  </si>
  <si>
    <t>S</t>
    <phoneticPr fontId="2" type="noConversion"/>
  </si>
  <si>
    <t>사이즈</t>
    <phoneticPr fontId="2" type="noConversion"/>
  </si>
  <si>
    <t>▼ 실제 미니프로그램 판매 시, 관세 + 무게에 따른 추가 배송비가 포함될 수 있습니다.</t>
    <phoneticPr fontId="2" type="noConversion"/>
  </si>
  <si>
    <t>구분
(품번)</t>
    <phoneticPr fontId="2" type="noConversion"/>
  </si>
  <si>
    <t>여성</t>
    <phoneticPr fontId="2" type="noConversion"/>
  </si>
  <si>
    <t>남성</t>
    <phoneticPr fontId="2" type="noConversion"/>
  </si>
  <si>
    <r>
      <t xml:space="preserve">정상
공급가
</t>
    </r>
    <r>
      <rPr>
        <b/>
        <sz val="10"/>
        <color rgb="FFFFFF00"/>
        <rFont val="맑은 고딕"/>
        <family val="3"/>
        <charset val="129"/>
        <scheme val="minor"/>
      </rPr>
      <t>(vat 포함)</t>
    </r>
    <phoneticPr fontId="2" type="noConversion"/>
  </si>
  <si>
    <t>M</t>
    <phoneticPr fontId="2" type="noConversion"/>
  </si>
  <si>
    <t>RED</t>
    <phoneticPr fontId="2" type="noConversion"/>
  </si>
  <si>
    <t>▼ 같은 제품끼리는 같은 품번 (제품 수 최소 20개 ~ 최대 50개)</t>
    <phoneticPr fontId="2" type="noConversion"/>
  </si>
  <si>
    <t>▼ 2~3줄의 짧은 제품설명</t>
    <phoneticPr fontId="2" type="noConversion"/>
  </si>
  <si>
    <t>※ 아래 예시와 같이 모든 항목 채워주시길 바랍니다.</t>
    <phoneticPr fontId="2" type="noConversion"/>
  </si>
  <si>
    <t>XS</t>
  </si>
  <si>
    <t>XS</t>
    <phoneticPr fontId="2" type="noConversion"/>
  </si>
  <si>
    <t>S</t>
  </si>
  <si>
    <t>L</t>
    <phoneticPr fontId="2" type="noConversion"/>
  </si>
  <si>
    <t>FREE</t>
    <phoneticPr fontId="2" type="noConversion"/>
  </si>
  <si>
    <t>XL</t>
    <phoneticPr fontId="2" type="noConversion"/>
  </si>
  <si>
    <t>XXL</t>
    <phoneticPr fontId="2" type="noConversion"/>
  </si>
  <si>
    <t>품목</t>
    <phoneticPr fontId="2" type="noConversion"/>
  </si>
  <si>
    <r>
      <t xml:space="preserve">상품명(영문 or 중문)
</t>
    </r>
    <r>
      <rPr>
        <b/>
        <sz val="10"/>
        <color rgb="FFFFFF00"/>
        <rFont val="맑은 고딕"/>
        <family val="3"/>
        <charset val="129"/>
        <scheme val="minor"/>
      </rPr>
      <t xml:space="preserve">(상품명 = 영문)
※ 자체제작 (MADE) 제품 우선 ※ </t>
    </r>
    <phoneticPr fontId="2" type="noConversion"/>
  </si>
  <si>
    <t>할인율(%)</t>
    <phoneticPr fontId="2" type="noConversion"/>
  </si>
  <si>
    <t>할인
공급가
(자동)</t>
    <phoneticPr fontId="2" type="noConversion"/>
  </si>
  <si>
    <t>BEIGE</t>
    <phoneticPr fontId="2" type="noConversion"/>
  </si>
  <si>
    <t>팬츠</t>
    <phoneticPr fontId="2" type="noConversion"/>
  </si>
  <si>
    <t>셔츠</t>
    <phoneticPr fontId="2" type="noConversion"/>
  </si>
  <si>
    <r>
      <t xml:space="preserve">색상
</t>
    </r>
    <r>
      <rPr>
        <b/>
        <sz val="10"/>
        <color rgb="FFFFFF00"/>
        <rFont val="맑은 고딕"/>
        <family val="3"/>
        <charset val="129"/>
        <scheme val="minor"/>
      </rPr>
      <t>(영문)</t>
    </r>
    <phoneticPr fontId="2" type="noConversion"/>
  </si>
  <si>
    <r>
      <t xml:space="preserve">원산지
(제조국)
</t>
    </r>
    <r>
      <rPr>
        <b/>
        <sz val="10"/>
        <color rgb="FFFFFF00"/>
        <rFont val="맑은 고딕"/>
        <family val="3"/>
        <charset val="129"/>
        <scheme val="minor"/>
      </rPr>
      <t>(영문)</t>
    </r>
    <phoneticPr fontId="2" type="noConversion"/>
  </si>
  <si>
    <t>▼ 색상 개별 작성 부탁드립니다.(영문 대문자)</t>
    <phoneticPr fontId="2" type="noConversion"/>
  </si>
  <si>
    <t>▼ 사이즈 개별 작성 부탁드립니다.(대문자)</t>
    <phoneticPr fontId="2" type="noConversion"/>
  </si>
  <si>
    <t>Me's solid collar T-shirt</t>
    <phoneticPr fontId="2" type="noConversion"/>
  </si>
  <si>
    <t>BO0141D610</t>
  </si>
  <si>
    <t>IVORY</t>
  </si>
  <si>
    <t>M</t>
  </si>
  <si>
    <t>L</t>
  </si>
  <si>
    <t>XL</t>
  </si>
  <si>
    <t>XXL</t>
  </si>
  <si>
    <t>Vietnam/KOREA</t>
    <phoneticPr fontId="2" type="noConversion"/>
  </si>
  <si>
    <t>남성</t>
  </si>
  <si>
    <t>남성_상의</t>
  </si>
  <si>
    <t>티셔츠</t>
  </si>
  <si>
    <t>사이즈</t>
  </si>
  <si>
    <t>가슴둘레</t>
  </si>
  <si>
    <t>밑단둘레</t>
  </si>
  <si>
    <t>소매길이</t>
  </si>
  <si>
    <t>소매통너비</t>
  </si>
  <si>
    <t>소맷부리너비</t>
  </si>
  <si>
    <t>어깨너비</t>
  </si>
  <si>
    <t>옷길이</t>
  </si>
  <si>
    <t>손세탁</t>
    <phoneticPr fontId="2" type="noConversion"/>
  </si>
  <si>
    <t>손세탁,단독세탁</t>
    <phoneticPr fontId="2" type="noConversion"/>
  </si>
  <si>
    <t>의류</t>
    <phoneticPr fontId="2" type="noConversion"/>
  </si>
  <si>
    <t>Polyester 93%
Polyurethane 7%</t>
    <phoneticPr fontId="2" type="noConversion"/>
  </si>
  <si>
    <t>단정한 칼라 네크라인이 돋보이는 솔리드 티셔츠입니다
미니멀한 로고 디테일과 헴라인 슬릿으로 포인트를 준 제품입니다.
베이직하면서도 캐주얼함이 느껴지는 디자인으로 다양한 하의와 활용할 수 있는 아이템입니다.</t>
    <phoneticPr fontId="2" type="noConversion"/>
  </si>
  <si>
    <t>BO0141D61L</t>
  </si>
  <si>
    <t>GREEN</t>
    <phoneticPr fontId="2" type="noConversion"/>
  </si>
  <si>
    <t>S</t>
    <phoneticPr fontId="2" type="noConversion"/>
  </si>
  <si>
    <t>M</t>
    <phoneticPr fontId="2" type="noConversion"/>
  </si>
  <si>
    <t>L</t>
    <phoneticPr fontId="2" type="noConversion"/>
  </si>
  <si>
    <t>XL</t>
    <phoneticPr fontId="2" type="noConversion"/>
  </si>
  <si>
    <t>XXL</t>
    <phoneticPr fontId="2" type="noConversion"/>
  </si>
  <si>
    <t>NAVY</t>
    <phoneticPr fontId="2" type="noConversion"/>
  </si>
  <si>
    <t>총장
(앞)</t>
  </si>
  <si>
    <t>BO0241F020</t>
    <phoneticPr fontId="2" type="noConversion"/>
  </si>
  <si>
    <t>Lettering Graphic T-shirt</t>
    <phoneticPr fontId="2" type="noConversion"/>
  </si>
  <si>
    <t>BO0141D61</t>
  </si>
  <si>
    <t>BO0141D61</t>
    <phoneticPr fontId="2" type="noConversion"/>
  </si>
  <si>
    <t>BO0241F020</t>
    <phoneticPr fontId="2" type="noConversion"/>
  </si>
  <si>
    <t>BO0241F02</t>
  </si>
  <si>
    <t>BO0241F02</t>
    <phoneticPr fontId="2" type="noConversion"/>
  </si>
  <si>
    <t>사이즈1</t>
    <phoneticPr fontId="2" type="noConversion"/>
  </si>
  <si>
    <t>스타일
+사이즈</t>
    <phoneticPr fontId="2" type="noConversion"/>
  </si>
  <si>
    <t>XS</t>
    <phoneticPr fontId="2" type="noConversion"/>
  </si>
  <si>
    <t>Vietnam</t>
    <phoneticPr fontId="2" type="noConversion"/>
  </si>
  <si>
    <t>공용</t>
    <phoneticPr fontId="2" type="noConversion"/>
  </si>
  <si>
    <t>공용_상의</t>
    <phoneticPr fontId="2" type="noConversion"/>
  </si>
  <si>
    <t>티셔츠</t>
    <phoneticPr fontId="2" type="noConversion"/>
  </si>
  <si>
    <t>Cotton 78%
Polyester 16%
Polyurethane 6%</t>
    <phoneticPr fontId="2" type="noConversion"/>
  </si>
  <si>
    <t>컬러별로 다른 그래픽이 적용된 쿠션지 소재의 맨투맨입니다
XS 사이즈부터 기획하여 커플 룩으로 연출하기 좋은 아이템입니다.</t>
    <phoneticPr fontId="2" type="noConversion"/>
  </si>
  <si>
    <t>BO0241F025</t>
    <phoneticPr fontId="2" type="noConversion"/>
  </si>
  <si>
    <t>BLACK</t>
    <phoneticPr fontId="2" type="noConversion"/>
  </si>
  <si>
    <t>BO0241F02P</t>
    <phoneticPr fontId="2" type="noConversion"/>
  </si>
  <si>
    <t>BLUE</t>
    <phoneticPr fontId="2" type="noConversion"/>
  </si>
  <si>
    <t>Basic hood Full zip-up T-shirt</t>
    <phoneticPr fontId="2" type="noConversion"/>
  </si>
  <si>
    <t>WHITE</t>
    <phoneticPr fontId="2" type="noConversion"/>
  </si>
  <si>
    <t xml:space="preserve">이중지 소재의 베이직한 후드 풀집업입니다. 
에센셜 라인의 미니멀한 그래픽을 적용한 제품입니다. </t>
    <phoneticPr fontId="2" type="noConversion"/>
  </si>
  <si>
    <t>XXS</t>
  </si>
  <si>
    <t>XXS</t>
    <phoneticPr fontId="2" type="noConversion"/>
  </si>
  <si>
    <t>카데고리 
(대분류)</t>
    <phoneticPr fontId="2" type="noConversion"/>
  </si>
  <si>
    <t>카데고리 
(대분류)</t>
    <phoneticPr fontId="2" type="noConversion"/>
  </si>
  <si>
    <t>공용</t>
    <phoneticPr fontId="2" type="noConversion"/>
  </si>
  <si>
    <t>공용_용품</t>
    <phoneticPr fontId="2" type="noConversion"/>
  </si>
  <si>
    <t>공용_하의</t>
    <phoneticPr fontId="2" type="noConversion"/>
  </si>
  <si>
    <t>공용_상의</t>
    <phoneticPr fontId="2" type="noConversion"/>
  </si>
  <si>
    <t>공용_아우터</t>
    <phoneticPr fontId="2" type="noConversion"/>
  </si>
  <si>
    <t>BO0Z41F011</t>
    <phoneticPr fontId="2" type="noConversion"/>
  </si>
  <si>
    <t>BO0Z41F01</t>
  </si>
  <si>
    <t>XXS</t>
    <phoneticPr fontId="2" type="noConversion"/>
  </si>
  <si>
    <t>Cotton 83%
Polyester 17%</t>
    <phoneticPr fontId="2" type="noConversion"/>
  </si>
  <si>
    <t>BO0Z41F013</t>
    <phoneticPr fontId="2" type="noConversion"/>
  </si>
  <si>
    <t>GREY</t>
    <phoneticPr fontId="2" type="noConversion"/>
  </si>
  <si>
    <t>BO0Z41F016</t>
    <phoneticPr fontId="2" type="noConversion"/>
  </si>
  <si>
    <t>BO0Z41F01R</t>
  </si>
  <si>
    <t>BO0Z41F01R</t>
    <phoneticPr fontId="2" type="noConversion"/>
  </si>
  <si>
    <t>컬러품번</t>
    <phoneticPr fontId="2" type="noConversion"/>
  </si>
  <si>
    <t>컬러</t>
    <phoneticPr fontId="2" type="noConversion"/>
  </si>
  <si>
    <t>0</t>
  </si>
  <si>
    <t>1</t>
  </si>
  <si>
    <t>2</t>
  </si>
  <si>
    <t>3</t>
  </si>
  <si>
    <t>4</t>
  </si>
  <si>
    <t>5</t>
  </si>
  <si>
    <t>6</t>
  </si>
  <si>
    <t>A</t>
  </si>
  <si>
    <t>B</t>
  </si>
  <si>
    <t>E</t>
  </si>
  <si>
    <t>F</t>
  </si>
  <si>
    <t>H</t>
  </si>
  <si>
    <t>P</t>
  </si>
  <si>
    <t>Q</t>
  </si>
  <si>
    <t>R</t>
  </si>
  <si>
    <t>T</t>
  </si>
  <si>
    <t>U</t>
  </si>
  <si>
    <t>아이보리</t>
    <phoneticPr fontId="2" type="noConversion"/>
  </si>
  <si>
    <t>흰색</t>
    <phoneticPr fontId="2" type="noConversion"/>
  </si>
  <si>
    <t>회색</t>
    <phoneticPr fontId="2" type="noConversion"/>
  </si>
  <si>
    <t>밝은회색</t>
    <phoneticPr fontId="2" type="noConversion"/>
  </si>
  <si>
    <t>재색</t>
    <phoneticPr fontId="2" type="noConversion"/>
  </si>
  <si>
    <t>검정색</t>
    <phoneticPr fontId="2" type="noConversion"/>
  </si>
  <si>
    <t>빨간색</t>
    <phoneticPr fontId="2" type="noConversion"/>
  </si>
  <si>
    <t>베이지</t>
    <phoneticPr fontId="2" type="noConversion"/>
  </si>
  <si>
    <t>황토색</t>
    <phoneticPr fontId="2" type="noConversion"/>
  </si>
  <si>
    <t>노란색</t>
    <phoneticPr fontId="2" type="noConversion"/>
  </si>
  <si>
    <t>레몬</t>
    <phoneticPr fontId="2" type="noConversion"/>
  </si>
  <si>
    <t>카키</t>
    <phoneticPr fontId="2" type="noConversion"/>
  </si>
  <si>
    <t>연두색</t>
    <phoneticPr fontId="2" type="noConversion"/>
  </si>
  <si>
    <t>녹색</t>
    <phoneticPr fontId="2" type="noConversion"/>
  </si>
  <si>
    <t>파란색</t>
    <phoneticPr fontId="2" type="noConversion"/>
  </si>
  <si>
    <t>하늘색</t>
    <phoneticPr fontId="2" type="noConversion"/>
  </si>
  <si>
    <t>남색</t>
    <phoneticPr fontId="2" type="noConversion"/>
  </si>
  <si>
    <t>라벤다</t>
    <phoneticPr fontId="2" type="noConversion"/>
  </si>
  <si>
    <t>자주색</t>
    <phoneticPr fontId="2" type="noConversion"/>
  </si>
  <si>
    <t>BO0141D61R</t>
    <phoneticPr fontId="2" type="noConversion"/>
  </si>
  <si>
    <t>L.GREY</t>
    <phoneticPr fontId="2" type="noConversion"/>
  </si>
  <si>
    <t>BROWN</t>
    <phoneticPr fontId="2" type="noConversion"/>
  </si>
  <si>
    <t>YELLOW</t>
    <phoneticPr fontId="2" type="noConversion"/>
  </si>
  <si>
    <t>LEMON</t>
    <phoneticPr fontId="2" type="noConversion"/>
  </si>
  <si>
    <t>KHAKI</t>
    <phoneticPr fontId="2" type="noConversion"/>
  </si>
  <si>
    <t>S.BLUE</t>
    <phoneticPr fontId="2" type="noConversion"/>
  </si>
  <si>
    <t>LAVENDER</t>
    <phoneticPr fontId="2" type="noConversion"/>
  </si>
  <si>
    <t>PURFLE</t>
    <phoneticPr fontId="2" type="noConversion"/>
  </si>
  <si>
    <t>영문</t>
    <phoneticPr fontId="2" type="noConversion"/>
  </si>
  <si>
    <t>Basic T-shirt</t>
    <phoneticPr fontId="2" type="noConversion"/>
  </si>
  <si>
    <t>BO0141D610</t>
    <phoneticPr fontId="2" type="noConversion"/>
  </si>
  <si>
    <t>BO0141D61R</t>
    <phoneticPr fontId="2" type="noConversion"/>
  </si>
  <si>
    <t>BO0241F025</t>
    <phoneticPr fontId="2" type="noConversion"/>
  </si>
  <si>
    <t>BO0241F02P</t>
    <phoneticPr fontId="2" type="noConversion"/>
  </si>
  <si>
    <t>BO0Z41F011</t>
    <phoneticPr fontId="2" type="noConversion"/>
  </si>
  <si>
    <t>BO0Z41F013</t>
    <phoneticPr fontId="2" type="noConversion"/>
  </si>
  <si>
    <t>BO0Z41F016</t>
    <phoneticPr fontId="2" type="noConversion"/>
  </si>
  <si>
    <t>BO0Z41F021</t>
    <phoneticPr fontId="2" type="noConversion"/>
  </si>
  <si>
    <t>BO0Z41F023</t>
  </si>
  <si>
    <t>BO0Z41F02R</t>
  </si>
  <si>
    <t>BO0Z41F031</t>
    <phoneticPr fontId="2" type="noConversion"/>
  </si>
  <si>
    <t>BO0Z41F036</t>
  </si>
  <si>
    <t>BO0Z41F03R</t>
  </si>
  <si>
    <t>BO0139P213</t>
    <phoneticPr fontId="2" type="noConversion"/>
  </si>
  <si>
    <t>BO0139P21R</t>
  </si>
  <si>
    <t>BO0139P215</t>
  </si>
  <si>
    <t>BO0139P21H</t>
  </si>
  <si>
    <t>BO0139D040</t>
    <phoneticPr fontId="2" type="noConversion"/>
  </si>
  <si>
    <t>BO0139D045</t>
  </si>
  <si>
    <t>BO0139D04E</t>
    <phoneticPr fontId="2" type="noConversion"/>
  </si>
  <si>
    <t>BO0139D020</t>
    <phoneticPr fontId="2" type="noConversion"/>
  </si>
  <si>
    <t>BO0139D025</t>
  </si>
  <si>
    <t>BO0Z39F01R</t>
    <phoneticPr fontId="2" type="noConversion"/>
  </si>
  <si>
    <t>BO0121D063</t>
  </si>
  <si>
    <t>BO0121D064</t>
    <phoneticPr fontId="2" type="noConversion"/>
  </si>
  <si>
    <t>BO0121D065</t>
  </si>
  <si>
    <t>BO0121D070</t>
    <phoneticPr fontId="2" type="noConversion"/>
  </si>
  <si>
    <t>BO0121D07R</t>
  </si>
  <si>
    <t>BO0Z21F011</t>
    <phoneticPr fontId="2" type="noConversion"/>
  </si>
  <si>
    <t>BO0Z21F013</t>
  </si>
  <si>
    <t>BO0Z21F01R</t>
  </si>
  <si>
    <t>BO01D4Y042</t>
    <phoneticPr fontId="2" type="noConversion"/>
  </si>
  <si>
    <t>BO01D4Y045</t>
  </si>
  <si>
    <t>BO01D4Y04U</t>
    <phoneticPr fontId="2" type="noConversion"/>
  </si>
  <si>
    <t>BO01D4Y055</t>
    <phoneticPr fontId="2" type="noConversion"/>
  </si>
  <si>
    <t>BO01D4Y05A</t>
  </si>
  <si>
    <t>BO01D4Y05Q</t>
    <phoneticPr fontId="2" type="noConversion"/>
  </si>
  <si>
    <t>BO01D4Y05T</t>
  </si>
  <si>
    <t>BO01D4Y062</t>
    <phoneticPr fontId="2" type="noConversion"/>
  </si>
  <si>
    <t>BO01D4Y065</t>
  </si>
  <si>
    <t>BO01D4Y06B</t>
    <phoneticPr fontId="2" type="noConversion"/>
  </si>
  <si>
    <t>BO01D4Y06T</t>
  </si>
  <si>
    <t>BO9741F012</t>
    <phoneticPr fontId="2" type="noConversion"/>
  </si>
  <si>
    <t>BO9741F015</t>
  </si>
  <si>
    <t>BO9741F113</t>
  </si>
  <si>
    <t>BO9741F11R</t>
  </si>
  <si>
    <t>BO9938F051</t>
  </si>
  <si>
    <t>BO9938F052</t>
  </si>
  <si>
    <t>BO9X38D055</t>
  </si>
  <si>
    <t>BO9X38D075</t>
  </si>
  <si>
    <t>BO9X38D07H</t>
  </si>
  <si>
    <t>BO9X38D085</t>
  </si>
  <si>
    <t>BO9X38D12R</t>
  </si>
  <si>
    <t>BO9X38F114</t>
  </si>
  <si>
    <t>BO9X38F115</t>
  </si>
  <si>
    <t>BO9938D025</t>
  </si>
  <si>
    <t>BO9938D02M</t>
    <phoneticPr fontId="2" type="noConversion"/>
  </si>
  <si>
    <t>BO9X38C055</t>
  </si>
  <si>
    <t>BO9X38C05H</t>
  </si>
  <si>
    <t>BO9938E015</t>
  </si>
  <si>
    <t>BO9938E01F</t>
    <phoneticPr fontId="2" type="noConversion"/>
  </si>
  <si>
    <t>BO9721F113</t>
  </si>
  <si>
    <t>BO9721F11R</t>
  </si>
  <si>
    <t>BO98K3Y011</t>
  </si>
  <si>
    <t>BO98K3Y015</t>
  </si>
  <si>
    <t>BO98K3Y01L</t>
  </si>
  <si>
    <t>BO98K3Y065</t>
  </si>
  <si>
    <t>BO98K3Y06A</t>
  </si>
  <si>
    <t>BO98K3Y075</t>
  </si>
  <si>
    <t>BO98K3Y07A</t>
  </si>
  <si>
    <t>BO98K3Y086</t>
  </si>
  <si>
    <t>BO98K3Y08A</t>
  </si>
  <si>
    <t>BO98K3Y08F</t>
  </si>
  <si>
    <t>품번</t>
    <phoneticPr fontId="2" type="noConversion"/>
  </si>
  <si>
    <t>정소가</t>
    <phoneticPr fontId="2" type="noConversion"/>
  </si>
  <si>
    <t>이중지 소재와 베이직한 디자인이 돋보이는 맨투맨입니다. 
스포츠 활동시 웜업 웨어로 활용도가 높은 제품입니다.</t>
    <phoneticPr fontId="2" type="noConversion"/>
  </si>
  <si>
    <t>BO0Z41F021</t>
    <phoneticPr fontId="2" type="noConversion"/>
  </si>
  <si>
    <t>BO0Z41F02</t>
  </si>
  <si>
    <t>BO0Z41F02R</t>
    <phoneticPr fontId="2" type="noConversion"/>
  </si>
  <si>
    <t>BO0Z41F031</t>
    <phoneticPr fontId="2" type="noConversion"/>
  </si>
  <si>
    <t>Basic hood T-shirt</t>
    <phoneticPr fontId="2" type="noConversion"/>
  </si>
  <si>
    <t>이중지 소재의 베이직한 후드 티셔츠입니다.
스포츠 활동시 웜업 웨어로 활용도가 높은 제품입니다.</t>
    <phoneticPr fontId="2" type="noConversion"/>
  </si>
  <si>
    <t>BO0Z41F03</t>
    <phoneticPr fontId="2" type="noConversion"/>
  </si>
  <si>
    <t>BO0Z41F036</t>
    <phoneticPr fontId="2" type="noConversion"/>
  </si>
  <si>
    <t>BO0Z41F03R</t>
    <phoneticPr fontId="2" type="noConversion"/>
  </si>
  <si>
    <t>BO0139P213</t>
    <phoneticPr fontId="2" type="noConversion"/>
  </si>
  <si>
    <t>Windbreak Jacket</t>
    <phoneticPr fontId="2" type="noConversion"/>
  </si>
  <si>
    <t>BO0139P21</t>
  </si>
  <si>
    <t>소매의 폭 조절이 가능한 스냅이 있으며 후드 탈부착 가능한 실용성있는 제품입니다.
집업 스타일로 클로징이 간편하며 여행이나 스포츠 활동할 때 가볍게 입을 수 있는 아이템입니다</t>
    <phoneticPr fontId="2" type="noConversion"/>
  </si>
  <si>
    <t>아우터</t>
    <phoneticPr fontId="2" type="noConversion"/>
  </si>
  <si>
    <t>Polyester 90%
Nylon 10%</t>
    <phoneticPr fontId="2" type="noConversion"/>
  </si>
  <si>
    <t>BO0139D040</t>
    <phoneticPr fontId="2" type="noConversion"/>
  </si>
  <si>
    <t>Color Fleece Jacket</t>
    <phoneticPr fontId="2" type="noConversion"/>
  </si>
  <si>
    <t>마이크로 플리스를 사용하여 가볍고 착용감과 보온성이 우수한 플리즈 재킷입니다.
추운 겨울 다운의 이너로 입어도 손색없으며 간절기에는 아우터로 다양하게 입을 수 있는 스타일이 매력적인 아이템입니다.
루즈한 핏의 유니 스타일로 여성도 오버사이즈로 입을 수 있습니다. 네크라인과 가슴 부분의 우븐 패치와 작은 포켓이 있어 수납 공간의 활용성을 높인 제품입니다.</t>
    <phoneticPr fontId="2" type="noConversion"/>
  </si>
  <si>
    <t>BO0139D04</t>
  </si>
  <si>
    <t>Polyester 100%</t>
    <phoneticPr fontId="2" type="noConversion"/>
  </si>
  <si>
    <t>BO0139D04E</t>
    <phoneticPr fontId="2" type="noConversion"/>
  </si>
  <si>
    <t>BO0139D045</t>
    <phoneticPr fontId="2" type="noConversion"/>
  </si>
  <si>
    <t>BO0139D020</t>
    <phoneticPr fontId="2" type="noConversion"/>
  </si>
  <si>
    <t>퀼팅선이 없는 패딩 스타일로 깔끔한 실루엣을 연출한 MA-1 패딩 점퍼입니다. 
몸판 3온스, 소매 2온스 패딩 충전재 사용하여 보온성을 높여주었습니다.
안감에 다이아 퀼팅 디테일이 있어 착용감이 우수한 제품입니다.</t>
    <phoneticPr fontId="2" type="noConversion"/>
  </si>
  <si>
    <t>Commuter MA-1 Padding Jacket</t>
    <phoneticPr fontId="2" type="noConversion"/>
  </si>
  <si>
    <t>BO0139D02</t>
  </si>
  <si>
    <t>BO0139D025</t>
    <phoneticPr fontId="2" type="noConversion"/>
  </si>
  <si>
    <t>레이어드룩 연출에 용이한 베이직한 디자인의 코치 재킷입니다. 
상단 아웃 포켓과 에센셜 전사 프린트로 포인트를 주어 캐주얼한 느낌을 더한 제품입니다</t>
    <phoneticPr fontId="2" type="noConversion"/>
  </si>
  <si>
    <t>M.Uni Coach Jacket</t>
    <phoneticPr fontId="2" type="noConversion"/>
  </si>
  <si>
    <t>BO0Z39F01R</t>
    <phoneticPr fontId="2" type="noConversion"/>
  </si>
  <si>
    <t>BO0Z39F01</t>
    <phoneticPr fontId="2" type="noConversion"/>
  </si>
  <si>
    <t>Performance Chino Pants</t>
    <phoneticPr fontId="2" type="noConversion"/>
  </si>
  <si>
    <t>상의 조견표</t>
    <phoneticPr fontId="2" type="noConversion"/>
  </si>
  <si>
    <t>하의 조견표</t>
    <phoneticPr fontId="2" type="noConversion"/>
  </si>
  <si>
    <t>BO0121D063</t>
    <phoneticPr fontId="2" type="noConversion"/>
  </si>
  <si>
    <t>남성</t>
    <phoneticPr fontId="2" type="noConversion"/>
  </si>
  <si>
    <t>남성_하의</t>
  </si>
  <si>
    <t>바지</t>
    <phoneticPr fontId="2" type="noConversion"/>
  </si>
  <si>
    <t>활용도가 높은 컬러 구성과 베이직한 디자인의 치노 팬츠입니다.
구김이 적고 관리가 용이한 제품입니다. 다양한 상의와 코디하기 좋은 데일리한 아이템입니다.</t>
    <phoneticPr fontId="2" type="noConversion"/>
  </si>
  <si>
    <t>BO0121D064</t>
    <phoneticPr fontId="2" type="noConversion"/>
  </si>
  <si>
    <t>Performance Denim Pants</t>
    <phoneticPr fontId="2" type="noConversion"/>
  </si>
  <si>
    <t>BO0121D07</t>
  </si>
  <si>
    <t>BO0121D06</t>
    <phoneticPr fontId="2" type="noConversion"/>
  </si>
  <si>
    <t>데님</t>
    <phoneticPr fontId="2" type="noConversion"/>
  </si>
  <si>
    <t>KOREA</t>
    <phoneticPr fontId="2" type="noConversion"/>
  </si>
  <si>
    <t>Cotton 98%
Polyurethane 2%</t>
    <phoneticPr fontId="2" type="noConversion"/>
  </si>
  <si>
    <t>생지 느낌을 강화한 팬츠입니다.
밑단을 롤업하여 다양한 연출과 캐주얼함이 느껴지는 제품입니다. 베이직한 컬러로 활용도 높은 아이템입니다.</t>
    <phoneticPr fontId="2" type="noConversion"/>
  </si>
  <si>
    <t>BO0121D07R</t>
    <phoneticPr fontId="2" type="noConversion"/>
  </si>
  <si>
    <t>사이즈
(물산)</t>
    <phoneticPr fontId="2" type="noConversion"/>
  </si>
  <si>
    <t>BO0Z21F011</t>
    <phoneticPr fontId="2" type="noConversion"/>
  </si>
  <si>
    <t>이중지 소재의 베이직한 레귤러핏 스웨트 팬츠입니다.
에센셜 라인의 미니멀한 그래픽을 적용한 제품입니다.</t>
    <phoneticPr fontId="2" type="noConversion"/>
  </si>
  <si>
    <t>Essential Sweat Pants</t>
    <phoneticPr fontId="2" type="noConversion"/>
  </si>
  <si>
    <t>공용_하의</t>
    <phoneticPr fontId="2" type="noConversion"/>
  </si>
  <si>
    <t>BO0Z21F01</t>
  </si>
  <si>
    <t>BO0Z21F01R</t>
    <phoneticPr fontId="2" type="noConversion"/>
  </si>
  <si>
    <t>BO01D4Y042</t>
    <phoneticPr fontId="2" type="noConversion"/>
  </si>
  <si>
    <t>B-Series Utility Backpack</t>
    <phoneticPr fontId="2" type="noConversion"/>
  </si>
  <si>
    <t>FREE</t>
    <phoneticPr fontId="2" type="noConversion"/>
  </si>
  <si>
    <t>앞면에 다양한 포켓으로 실용성은 물론 스트리트 무드를 느낄 수 있는 백팩입니다.
인체공학적 가방 스트랩으로 가방이 들리지않게 디자인한 제품입니다.
뒷면 전판 에어메쉬로 통기성이 우수한 아이템입니다. (중량: 881 g)</t>
    <phoneticPr fontId="2" type="noConversion"/>
  </si>
  <si>
    <t>용품</t>
    <phoneticPr fontId="2" type="noConversion"/>
  </si>
  <si>
    <t>물세탁 불가</t>
    <phoneticPr fontId="2" type="noConversion"/>
  </si>
  <si>
    <t>가방</t>
    <phoneticPr fontId="2" type="noConversion"/>
  </si>
  <si>
    <t>BO01D4Y04U</t>
  </si>
  <si>
    <t>BO01D4Y055</t>
  </si>
  <si>
    <t>BO01D4Y05Q</t>
  </si>
  <si>
    <t>B-Series Assemble Backpack</t>
    <phoneticPr fontId="2" type="noConversion"/>
  </si>
  <si>
    <t>앞뒤를 리버서블하여 메시면과 로고면 두가지 연출과 포켓을 분리하여 미니 크로스백으로도 활용이 가능한 3WAY 백팩입니다.
15인치 노트북과 태블릿 수납 가능한 공간이 있으며 충격 완화 내장재로 노트북 보호와 바닥 처짐방지 접이식 패드가 있는 제품입니다.
웨빙 벨트로 마감한 밴드로 길이 조정 후에 깔끔한 정리가 가능한 아이템입니다.</t>
    <phoneticPr fontId="2" type="noConversion"/>
  </si>
  <si>
    <t>China</t>
    <phoneticPr fontId="2" type="noConversion"/>
  </si>
  <si>
    <t>BO01D4Y062</t>
  </si>
  <si>
    <t>BO01D4Y06B</t>
  </si>
  <si>
    <t>B-Series Simple Backpack</t>
    <phoneticPr fontId="2" type="noConversion"/>
  </si>
  <si>
    <t>내장되어 있는 미니 파우치를 디자인으로 활용한 백팩입니다. 가운데 D링이 있어 나만의 키링이나 인형, 액세서리 등 부착이 가능한 제품입니다.
15인치 노트북과 태블릿 수납 가능한 공간이 있으며 충격 완화 내장재로 노트북 보호와 바닥 처짐방지 접이식 패드가 있는 아이템입니다.</t>
    <phoneticPr fontId="2" type="noConversion"/>
  </si>
  <si>
    <t>BO9741F012</t>
    <phoneticPr fontId="2" type="noConversion"/>
  </si>
  <si>
    <t>Solid Active T-shirt</t>
    <phoneticPr fontId="2" type="noConversion"/>
  </si>
  <si>
    <t>BO9741F01</t>
    <phoneticPr fontId="2" type="noConversion"/>
  </si>
  <si>
    <t>베이직한 디자인의 맨투맨입니다.
다양한 스포츠 활동에 편안하고 실용성있는 착용감을 느낄 수 있는 아이템입니다.
적당한 두께감의 코튼 혼방 소재로 늦가을부터 겨울 시즌까지 입을 수 있는 제품입니다.</t>
    <phoneticPr fontId="2" type="noConversion"/>
  </si>
  <si>
    <t>BO9741F113</t>
    <phoneticPr fontId="2" type="noConversion"/>
  </si>
  <si>
    <t>트랙을 연상케하는 새로운 심볼을 적용한 후드 풀집업입니다.
착용감과 신축성이 좋은 이중지소재의 아이템입니다. 
소재의 특성상 열에 의한 변형 가능성이 있으므로 고온의 세탁을 피하는 것을 권장합니다.</t>
    <phoneticPr fontId="2" type="noConversion"/>
  </si>
  <si>
    <t>BO9741F11</t>
  </si>
  <si>
    <t>Stripe Logo Zip-up</t>
    <phoneticPr fontId="2" type="noConversion"/>
  </si>
  <si>
    <t>Cotton 72%
Polyester 24%
Polyurethane 4%</t>
    <phoneticPr fontId="2" type="noConversion"/>
  </si>
  <si>
    <t>BO9741F11R</t>
    <phoneticPr fontId="2" type="noConversion"/>
  </si>
  <si>
    <t>BO9938F051</t>
    <phoneticPr fontId="2" type="noConversion"/>
  </si>
  <si>
    <t>B.BENCH Goose down</t>
    <phoneticPr fontId="2" type="noConversion"/>
  </si>
  <si>
    <t>패딩/점퍼</t>
  </si>
  <si>
    <t>BO9938F05</t>
  </si>
  <si>
    <t xml:space="preserve">구스다운 충전재를 사용해 보온성을 강화한 심플한 디자인의 롱벤치 패딩입니다. 
심플하고 깔끔한 솔리드 디자인으로 편하게 매치할 수 있는 다운 아우터입니다. </t>
    <phoneticPr fontId="2" type="noConversion"/>
  </si>
  <si>
    <t>Polyester 100%
Goose down 100%</t>
    <phoneticPr fontId="2" type="noConversion"/>
  </si>
  <si>
    <t>시즌</t>
    <phoneticPr fontId="2" type="noConversion"/>
  </si>
  <si>
    <t>이미지</t>
    <phoneticPr fontId="2" type="noConversion"/>
  </si>
  <si>
    <t>구분</t>
    <phoneticPr fontId="2" type="noConversion"/>
  </si>
  <si>
    <t>동대문 정선
제안가</t>
    <phoneticPr fontId="2" type="noConversion"/>
  </si>
  <si>
    <t>DES</t>
    <phoneticPr fontId="2" type="noConversion"/>
  </si>
  <si>
    <t>%</t>
    <phoneticPr fontId="2" type="noConversion"/>
  </si>
  <si>
    <t>20SS</t>
    <phoneticPr fontId="2" type="noConversion"/>
  </si>
  <si>
    <t>한국</t>
    <phoneticPr fontId="2" type="noConversion"/>
  </si>
  <si>
    <t>기본솔리드 긴팔 폴로티</t>
    <phoneticPr fontId="2" type="noConversion"/>
  </si>
  <si>
    <t>레터프린트 알파벳</t>
  </si>
  <si>
    <t>[에센셜] 풀집 후드(M.UNI)</t>
  </si>
  <si>
    <t>[에센셜] 스웻셔츠(M.UNI)</t>
  </si>
  <si>
    <t>BO0Z41F02R</t>
    <phoneticPr fontId="2" type="noConversion"/>
  </si>
  <si>
    <t>[에센셜] 후드 풀오버(M.UNI)</t>
  </si>
  <si>
    <t>BO0Z41F03R</t>
    <phoneticPr fontId="2" type="noConversion"/>
  </si>
  <si>
    <t>UNI 봄 엔트리 바람막이</t>
  </si>
  <si>
    <t>BO0139P21R</t>
    <phoneticPr fontId="2" type="noConversion"/>
  </si>
  <si>
    <t>M.UNI 스탠에리 플리스 자켓</t>
  </si>
  <si>
    <t>BO0139D045</t>
    <phoneticPr fontId="2" type="noConversion"/>
  </si>
  <si>
    <t>UNI MA-1 패딩</t>
  </si>
  <si>
    <t>BO0139D025</t>
    <phoneticPr fontId="2" type="noConversion"/>
  </si>
  <si>
    <t>[에센셜] 코치자켓(M.UNI)</t>
  </si>
  <si>
    <t>BO0121D063</t>
    <phoneticPr fontId="2" type="noConversion"/>
  </si>
  <si>
    <t>남성 퍼포먼스 치노 팬츠</t>
  </si>
  <si>
    <t>BO0121D065</t>
    <phoneticPr fontId="2" type="noConversion"/>
  </si>
  <si>
    <t>남성 퍼포먼스 데님 팬츠</t>
  </si>
  <si>
    <t>BO0121D07R</t>
    <phoneticPr fontId="2" type="noConversion"/>
  </si>
  <si>
    <t>한국/중국</t>
    <phoneticPr fontId="2" type="noConversion"/>
  </si>
  <si>
    <t>[에센셜] 레귤러 스웻팬츠(UNI)</t>
  </si>
  <si>
    <t>BO0Z21F01R</t>
    <phoneticPr fontId="2" type="noConversion"/>
  </si>
  <si>
    <t>슈퍼비백팩(유틸리티)</t>
  </si>
  <si>
    <t>슈퍼비백팩(어셈블)</t>
  </si>
  <si>
    <t>슈퍼비백팩(심플)</t>
  </si>
  <si>
    <t>19FW</t>
    <phoneticPr fontId="2" type="noConversion"/>
  </si>
  <si>
    <t>유니 솔리드 스웻셔츠</t>
    <phoneticPr fontId="2" type="noConversion"/>
  </si>
  <si>
    <t>BO9741F015</t>
    <phoneticPr fontId="2" type="noConversion"/>
  </si>
  <si>
    <t>BO9741F113</t>
    <phoneticPr fontId="2" type="noConversion"/>
  </si>
  <si>
    <t>유니 스트라이프 로고 후드풀집</t>
  </si>
  <si>
    <t>BO9938F051</t>
    <phoneticPr fontId="2" type="noConversion"/>
  </si>
  <si>
    <t>남성 벤치 다운</t>
    <phoneticPr fontId="2" type="noConversion"/>
  </si>
  <si>
    <t>BO9938F052</t>
    <phoneticPr fontId="2" type="noConversion"/>
  </si>
  <si>
    <t>남성 PRIME 구스다운</t>
  </si>
  <si>
    <t>남성 보아 에리 구스다운</t>
  </si>
  <si>
    <t>UNI 보아 에리 구스다운코트</t>
  </si>
  <si>
    <t>남성 DUAL 구스다운 2</t>
  </si>
  <si>
    <t>남성 STOVE LONG</t>
    <phoneticPr fontId="2" type="noConversion"/>
  </si>
  <si>
    <t>남성 퀼팅 다운 베스트</t>
    <phoneticPr fontId="2" type="noConversion"/>
  </si>
  <si>
    <t>보아에리 숏다운</t>
  </si>
  <si>
    <t>하이브리드 숏 패딩자켓</t>
  </si>
  <si>
    <t>유니 스트라이프 로고 팬츠</t>
  </si>
  <si>
    <t>BO9938F052</t>
    <phoneticPr fontId="2" type="noConversion"/>
  </si>
  <si>
    <t>BO9X38D055</t>
    <phoneticPr fontId="2" type="noConversion"/>
  </si>
  <si>
    <t>PRIME Goose down</t>
    <phoneticPr fontId="2" type="noConversion"/>
  </si>
  <si>
    <t>고급스러운 소재를 사용하여 보다 가볍고 따뜻하게 착용 가능한 구스 다운 패딩입니다.
라미네이션 원단으로 생활 방수가 가능하며 풍성한 FUR 디테일 고급스러운 제품입니다. 
허리 부분에 벨크로가 넓게 있어 볼륨감 조절이 용이합니다. 하단 포켓에 자석 스냅으로 되어있어 클로징이 간편한 아이템입니다</t>
    <phoneticPr fontId="2" type="noConversion"/>
  </si>
  <si>
    <t>S</t>
    <phoneticPr fontId="2" type="noConversion"/>
  </si>
  <si>
    <t>M</t>
    <phoneticPr fontId="2" type="noConversion"/>
  </si>
  <si>
    <t>L</t>
    <phoneticPr fontId="2" type="noConversion"/>
  </si>
  <si>
    <t>XL</t>
    <phoneticPr fontId="2" type="noConversion"/>
  </si>
  <si>
    <t>XXL</t>
    <phoneticPr fontId="2" type="noConversion"/>
  </si>
  <si>
    <t>BO9X38D05</t>
    <phoneticPr fontId="2" type="noConversion"/>
  </si>
  <si>
    <t>남성</t>
    <phoneticPr fontId="2" type="noConversion"/>
  </si>
  <si>
    <t>남성_상의</t>
    <phoneticPr fontId="2" type="noConversion"/>
  </si>
  <si>
    <t>의류</t>
    <phoneticPr fontId="2" type="noConversion"/>
  </si>
  <si>
    <t>Polyester 100%
Goose down 100%</t>
    <phoneticPr fontId="2" type="noConversion"/>
  </si>
  <si>
    <t>BO9X38D075</t>
    <phoneticPr fontId="2" type="noConversion"/>
  </si>
  <si>
    <t>BO9X38D07</t>
  </si>
  <si>
    <t>무스탕을 모티브로 제작하였으며 플리스 칼라가 포인트인 점퍼입니다. 
지퍼가 이중으로 되어있어 플라켓을 안으로 넣거나 밖으로 빼는 2가지 스타일로 연출이 가능한 제품입니다. 
구스다운 80:20 적용하여 보온성이 높은 아이템입니다.</t>
    <phoneticPr fontId="2" type="noConversion"/>
  </si>
  <si>
    <t>BO9X38D07H</t>
    <phoneticPr fontId="2" type="noConversion"/>
  </si>
  <si>
    <t>BOA Goose down</t>
    <phoneticPr fontId="2" type="noConversion"/>
  </si>
  <si>
    <t>BO9X38D085</t>
    <phoneticPr fontId="2" type="noConversion"/>
  </si>
  <si>
    <t>BOA Long Goose down Coat</t>
    <phoneticPr fontId="2" type="noConversion"/>
  </si>
  <si>
    <t>허리둘레</t>
  </si>
  <si>
    <t>BO9X38D08</t>
  </si>
  <si>
    <t>XS</t>
    <phoneticPr fontId="2" type="noConversion"/>
  </si>
  <si>
    <t>무스탕을 모티브로 디자인한 롱 기장감의 코트입니다.
보아 디테일의 칼라와 구스 안감 소재로 보온성을 높여준 아이템입니다. 
주얼한 룩 위에 가볍게 스타일링할 수 있는 제품입니다.</t>
    <phoneticPr fontId="2" type="noConversion"/>
  </si>
  <si>
    <t>BO9X38D12R</t>
    <phoneticPr fontId="2" type="noConversion"/>
  </si>
  <si>
    <t>후드가 이중으로 되어있으며, 내장 후드는 자석으로 탈부착 가능한 다운입니다 
(※ 자석주의택이 별도 부착되어 있으며, 의료기기 사용자 주의요망 (세부내용 택 참고)). 
간편하게 단독 착용하거나, 추울때는 이중 후드를 모두 사용해 보온성을 강조한 제품입니다. 
솔리드컬러와 여유 있는 실루엣으로 다양한 이너와 함께 코디가 가능한 아이템입니다.</t>
    <phoneticPr fontId="2" type="noConversion"/>
  </si>
  <si>
    <t>BO9X38D12</t>
  </si>
  <si>
    <t>Dual Goose down</t>
    <phoneticPr fontId="2" type="noConversion"/>
  </si>
  <si>
    <t>BO9X38F114</t>
    <phoneticPr fontId="2" type="noConversion"/>
  </si>
  <si>
    <t>BO9X38F11</t>
  </si>
  <si>
    <t>Stove Goose Long down</t>
    <phoneticPr fontId="2" type="noConversion"/>
  </si>
  <si>
    <t>베이직한 디자인에 로고 디테일로 포인트를 준 후드 구스 다운 롱 패딩입니다. 
다양한 캐주얼 룩에 가볍게 입을 수 있는 스타일로 누구나 쉽게 연출할 수 있는 아이템입니다. 
가벼운 구스 다운 충전재로 보온성까지 겸비한 제품입니다</t>
    <phoneticPr fontId="2" type="noConversion"/>
  </si>
  <si>
    <t>BO9X38F115</t>
    <phoneticPr fontId="2" type="noConversion"/>
  </si>
  <si>
    <t>BO9938D025</t>
    <phoneticPr fontId="2" type="noConversion"/>
  </si>
  <si>
    <t>Men`s Quilting down Vest</t>
    <phoneticPr fontId="2" type="noConversion"/>
  </si>
  <si>
    <t>베이직한 디자인의 퀼팅 디테일로 캐주얼한 느낌을 더한 경량 다운 베스트입니다.
다운 삼출이 최소화되는 사양을 적용하면서도 부담스럽지 않은 두께로 초가을 시즌에 데일리로 착장하기 좋은 스타일의 아이템입니다.</t>
    <phoneticPr fontId="2" type="noConversion"/>
  </si>
  <si>
    <t>BO9938D02M</t>
  </si>
  <si>
    <t>BO9938D02</t>
  </si>
  <si>
    <t>Nylon 100%
Duck down 100%</t>
    <phoneticPr fontId="2" type="noConversion"/>
  </si>
  <si>
    <t>BO9X38C055</t>
    <phoneticPr fontId="2" type="noConversion"/>
  </si>
  <si>
    <t>Women's Boa Goose Down</t>
    <phoneticPr fontId="2" type="noConversion"/>
  </si>
  <si>
    <t>BO9X38C05</t>
  </si>
  <si>
    <t>무스탕 느낌의 보아 플리스 칼라가 돋보이는 구스 다운 점퍼입니다. 
 프론트에 포켓 디테일을 더하여 디자인성을 물론 실용성을 높힌 아이템입니다.</t>
    <phoneticPr fontId="2" type="noConversion"/>
  </si>
  <si>
    <t>여성</t>
    <phoneticPr fontId="2" type="noConversion"/>
  </si>
  <si>
    <t>여성_상의</t>
    <phoneticPr fontId="2" type="noConversion"/>
  </si>
  <si>
    <t>BO9938E015</t>
    <phoneticPr fontId="2" type="noConversion"/>
  </si>
  <si>
    <t>비고</t>
    <phoneticPr fontId="21" type="noConversion"/>
  </si>
  <si>
    <t>자재</t>
  </si>
  <si>
    <t>이관수량</t>
    <phoneticPr fontId="21" type="noConversion"/>
  </si>
  <si>
    <t>BO0121D064</t>
  </si>
  <si>
    <t>BO0139D020</t>
  </si>
  <si>
    <t>BO0139D020100</t>
  </si>
  <si>
    <t>BO0139D020105</t>
  </si>
  <si>
    <t>BO0139D025100</t>
  </si>
  <si>
    <t>BO0139D025105</t>
  </si>
  <si>
    <t>BO0139D025110</t>
  </si>
  <si>
    <t>BO0139D040</t>
  </si>
  <si>
    <t>BO0139D040100</t>
  </si>
  <si>
    <t>BO0139D040105</t>
  </si>
  <si>
    <t>BO0139D045100</t>
  </si>
  <si>
    <t>BO0139D045105</t>
  </si>
  <si>
    <t>BO0139D045110</t>
  </si>
  <si>
    <t>BO0139D04E</t>
  </si>
  <si>
    <t>BO0139D04E100</t>
  </si>
  <si>
    <t>BO0139D04E105</t>
  </si>
  <si>
    <t>BO0139P213</t>
  </si>
  <si>
    <t>BO0139P213100</t>
  </si>
  <si>
    <t>BO0139P213105</t>
  </si>
  <si>
    <t>BO0139P215100</t>
  </si>
  <si>
    <t>BO0139P215105</t>
  </si>
  <si>
    <t>BO0139P215110</t>
  </si>
  <si>
    <t>BO0139P215115</t>
  </si>
  <si>
    <t>BO0139P21H100</t>
  </si>
  <si>
    <t>BO0139P21H105</t>
  </si>
  <si>
    <t>BO0139P21H110</t>
  </si>
  <si>
    <t>BO0141D610100</t>
  </si>
  <si>
    <t>BO0141D610105</t>
  </si>
  <si>
    <t>BO0141D610110</t>
  </si>
  <si>
    <t>BO0141D610115</t>
  </si>
  <si>
    <t>BO0141D61L100</t>
  </si>
  <si>
    <t>BO0141D61L105</t>
  </si>
  <si>
    <t>BO0141D61L110</t>
  </si>
  <si>
    <t>BO0141D61L115</t>
  </si>
  <si>
    <t>BO0141D61R</t>
  </si>
  <si>
    <t>BO0141D61R100</t>
  </si>
  <si>
    <t>BO0141D61R105</t>
  </si>
  <si>
    <t>BO0141D61R110</t>
  </si>
  <si>
    <t>BO0141D61R115</t>
  </si>
  <si>
    <t>BO01D4Y042F</t>
  </si>
  <si>
    <t>BO01D4Y042</t>
  </si>
  <si>
    <t>BO01D4Y045F</t>
  </si>
  <si>
    <t>BO01D4Y04UF</t>
  </si>
  <si>
    <t>BO01D4Y055F</t>
  </si>
  <si>
    <t>BO01D4Y05AF</t>
  </si>
  <si>
    <t>BO01D4Y05QF</t>
  </si>
  <si>
    <t>BO01D4Y05TF</t>
  </si>
  <si>
    <t>BO01D4Y062F</t>
  </si>
  <si>
    <t>BO01D4Y065F</t>
  </si>
  <si>
    <t>BO01D4Y06BF</t>
  </si>
  <si>
    <t>BO01D4Y06TF</t>
  </si>
  <si>
    <t>BO0241F020</t>
  </si>
  <si>
    <t>BO0241F020100</t>
  </si>
  <si>
    <t>BO0241F020105</t>
  </si>
  <si>
    <t>BO0241F020110</t>
  </si>
  <si>
    <t>BO0241F025</t>
  </si>
  <si>
    <t>BO0241F025100</t>
  </si>
  <si>
    <t>BO0241F025105</t>
  </si>
  <si>
    <t>BO0241F025110</t>
  </si>
  <si>
    <t>BO0241F025115</t>
  </si>
  <si>
    <t>BO0241F02P</t>
  </si>
  <si>
    <t>BO0241F02P100</t>
  </si>
  <si>
    <t>BO0241F02P105</t>
  </si>
  <si>
    <t>BO0Z21F011</t>
  </si>
  <si>
    <t>BO0Z39F01R</t>
  </si>
  <si>
    <t>BO0Z39F01R100</t>
  </si>
  <si>
    <t>BO0Z39F01R105</t>
  </si>
  <si>
    <t>BO0Z39F01R110</t>
  </si>
  <si>
    <t>BO0Z41F011</t>
  </si>
  <si>
    <t>BO0Z41F011100</t>
  </si>
  <si>
    <t>BO0Z41F011105</t>
  </si>
  <si>
    <t>BO0Z41F011110</t>
  </si>
  <si>
    <t>BO0Z41F013</t>
  </si>
  <si>
    <t>BO0Z41F013100</t>
  </si>
  <si>
    <t>BO0Z41F013105</t>
  </si>
  <si>
    <t>BO0Z41F016</t>
  </si>
  <si>
    <t>BO0Z41F016100</t>
  </si>
  <si>
    <t>BO0Z41F01R100</t>
  </si>
  <si>
    <t>BO0Z41F01R105</t>
  </si>
  <si>
    <t>BO0Z41F021</t>
  </si>
  <si>
    <t>BO0Z41F023100</t>
  </si>
  <si>
    <t>BO0Z41F023105</t>
  </si>
  <si>
    <t>BO0Z41F023110</t>
  </si>
  <si>
    <t>BO0Z41F023115</t>
  </si>
  <si>
    <t>BO0Z41F02R100</t>
  </si>
  <si>
    <t>BO0Z41F02R105</t>
  </si>
  <si>
    <t>BO0Z41F02R110</t>
  </si>
  <si>
    <t>BO0Z41F02R115</t>
  </si>
  <si>
    <t>BO0Z41F031</t>
  </si>
  <si>
    <t>BO0Z41F031100</t>
  </si>
  <si>
    <t>BO0Z41F031105</t>
  </si>
  <si>
    <t>BO0Z41F031110</t>
  </si>
  <si>
    <t>BO0Z41F036100</t>
  </si>
  <si>
    <t>BO0Z41F036105</t>
  </si>
  <si>
    <t>BO0Z41F03R100</t>
  </si>
  <si>
    <t>BO0Z41F03R105</t>
  </si>
  <si>
    <t>BO0Z41F03R110</t>
  </si>
  <si>
    <t>BO0Z41F03R115</t>
  </si>
  <si>
    <t>BO9741F012</t>
  </si>
  <si>
    <t>BO9741F012100</t>
  </si>
  <si>
    <t>BO9741F012105</t>
  </si>
  <si>
    <t>BO9741F012110</t>
  </si>
  <si>
    <t>BO9741F012115</t>
  </si>
  <si>
    <t>BO9741F015100</t>
  </si>
  <si>
    <t>BO9741F015105</t>
  </si>
  <si>
    <t>BO9741F015110</t>
  </si>
  <si>
    <t>BO9741F113100</t>
  </si>
  <si>
    <t>BO9741F113105</t>
  </si>
  <si>
    <t>BO9741F113110</t>
  </si>
  <si>
    <t>BO9741F113115</t>
  </si>
  <si>
    <t>BO9741F11R100</t>
  </si>
  <si>
    <t>BO9741F11R105</t>
  </si>
  <si>
    <t>BO9741F11R110</t>
  </si>
  <si>
    <t>BO9741F11R115</t>
  </si>
  <si>
    <t>BO9938D025100</t>
  </si>
  <si>
    <t>BO9938D025105</t>
  </si>
  <si>
    <t>BO9938D025110</t>
  </si>
  <si>
    <t>BO9938D025115</t>
  </si>
  <si>
    <t>BO9938D02M100</t>
  </si>
  <si>
    <t>BO9938D02M105</t>
  </si>
  <si>
    <t>BO9938D02M110</t>
  </si>
  <si>
    <t>BO9938D02M115</t>
  </si>
  <si>
    <t>BO9938E015100</t>
  </si>
  <si>
    <t>BO9938E015105</t>
  </si>
  <si>
    <t>BO9938E01F</t>
  </si>
  <si>
    <t>BO9938E01F100</t>
  </si>
  <si>
    <t>BO9938E01F105</t>
  </si>
  <si>
    <t>BO9938F051100</t>
  </si>
  <si>
    <t>BO9938F051105</t>
  </si>
  <si>
    <t>BO9938F052100</t>
  </si>
  <si>
    <t>BO9938F052105</t>
  </si>
  <si>
    <t>BO9938F052110</t>
  </si>
  <si>
    <t>BO9X38C055100</t>
  </si>
  <si>
    <t>BO9X38C055105</t>
  </si>
  <si>
    <t>BO9X38C05H100</t>
  </si>
  <si>
    <t>BO9X38C05H105</t>
  </si>
  <si>
    <t>BO9X38D055100</t>
  </si>
  <si>
    <t>BO9X38D055105</t>
  </si>
  <si>
    <t>BO9X38D055110</t>
  </si>
  <si>
    <t>BO9X38D075100</t>
  </si>
  <si>
    <t>BO9X38D075105</t>
  </si>
  <si>
    <t>BO9X38D075110</t>
  </si>
  <si>
    <t>BO9X38D07H100</t>
  </si>
  <si>
    <t>BO9X38D07H105</t>
  </si>
  <si>
    <t>BO9X38D07H110</t>
  </si>
  <si>
    <t>BO9X38D085100</t>
  </si>
  <si>
    <t>BO9X38D085105</t>
  </si>
  <si>
    <t>BO9X38D085110</t>
  </si>
  <si>
    <t>BO9X38D12R100</t>
  </si>
  <si>
    <t>BO9X38D12R105</t>
  </si>
  <si>
    <t>BO9X38D12R110</t>
  </si>
  <si>
    <t>BO9X38F114100</t>
  </si>
  <si>
    <t>BO9X38F114105</t>
  </si>
  <si>
    <t>BO9X38F114110</t>
  </si>
  <si>
    <t>BO9X38F115100</t>
  </si>
  <si>
    <t>BO9X38F115105</t>
  </si>
  <si>
    <t>BO9X38F115110</t>
  </si>
  <si>
    <t>Nylon 91%
Polyurethane 9%
Polyester 100%</t>
    <phoneticPr fontId="2" type="noConversion"/>
  </si>
  <si>
    <t>Women's Hybrid Padding JK</t>
    <phoneticPr fontId="2" type="noConversion"/>
  </si>
  <si>
    <t>BO9938E01</t>
  </si>
  <si>
    <t>트랙탑을 레이어드 스타일링 듯한 스타일이 돋보이는 하이브리드 쇼트 패딩 점퍼입니다. 
가볍고 액티브한 느낌의 일체형 후드 스타일로 다양한 착장 위에 가볍게 입을 수 있는 아이템입니다.</t>
    <phoneticPr fontId="2" type="noConversion"/>
  </si>
  <si>
    <t>BO9721F113</t>
    <phoneticPr fontId="2" type="noConversion"/>
  </si>
  <si>
    <t>트랙을 연상케하는 새로운 심볼을 적용한 트레이닝 조거 팬츠입니다. 착용감과 신축성이 좋은 이중지소재의 아이템입니다
 소재의 특성상 열에 의한 변형 가능성이 있으므로 고온의 세탁을 피하는 것을 권장합니다.</t>
    <phoneticPr fontId="2" type="noConversion"/>
  </si>
  <si>
    <t>B-Track Stripe Logo Pants</t>
    <phoneticPr fontId="2" type="noConversion"/>
  </si>
  <si>
    <t>밑단너비</t>
  </si>
  <si>
    <t xml:space="preserve">앞 밑위길이 </t>
  </si>
  <si>
    <t>엉덩이둘레</t>
  </si>
  <si>
    <t>옷길이(아웃심)</t>
  </si>
  <si>
    <t>BO9721F11</t>
  </si>
  <si>
    <t>공용</t>
    <phoneticPr fontId="2" type="noConversion"/>
  </si>
  <si>
    <t>공용_하의</t>
    <phoneticPr fontId="2" type="noConversion"/>
  </si>
  <si>
    <t>팬츠</t>
    <phoneticPr fontId="2" type="noConversion"/>
  </si>
  <si>
    <t>BO9721F11R</t>
    <phoneticPr fontId="2" type="noConversion"/>
  </si>
  <si>
    <t>Cotton 72%
Polyester 24%
Polyurethane 4%</t>
    <phoneticPr fontId="2" type="noConversion"/>
  </si>
  <si>
    <t>BO0141D61090</t>
  </si>
  <si>
    <t>BO0141D61090</t>
    <phoneticPr fontId="2" type="noConversion"/>
  </si>
  <si>
    <t>BO0121D06378</t>
  </si>
  <si>
    <t>BO0121D06382</t>
  </si>
  <si>
    <t>BO0121D06386</t>
  </si>
  <si>
    <t>BO0121D06478</t>
  </si>
  <si>
    <t>BO0121D06482</t>
  </si>
  <si>
    <t>BO0121D06486</t>
  </si>
  <si>
    <t>BO0121D06490</t>
  </si>
  <si>
    <t>BO0121D06494</t>
  </si>
  <si>
    <t>BO0121D06498</t>
  </si>
  <si>
    <t>BO0121D07R82</t>
  </si>
  <si>
    <t>BO0121D07R86</t>
  </si>
  <si>
    <t>BO0139D02090</t>
  </si>
  <si>
    <t>BO0139D02095</t>
  </si>
  <si>
    <t>BO0139D02590</t>
  </si>
  <si>
    <t>BO0139D02595</t>
  </si>
  <si>
    <t>BO0139D04090</t>
  </si>
  <si>
    <t>BO0139D04095</t>
  </si>
  <si>
    <t>BO0139D04590</t>
  </si>
  <si>
    <t>BO0139D04595</t>
  </si>
  <si>
    <t>BO0139D04E90</t>
  </si>
  <si>
    <t>BO0139D04E95</t>
  </si>
  <si>
    <t>BO0139P21385</t>
  </si>
  <si>
    <t>BO0139P21390</t>
  </si>
  <si>
    <t>BO0139P21395</t>
  </si>
  <si>
    <t>BO0139P21585</t>
  </si>
  <si>
    <t>BO0139P21590</t>
  </si>
  <si>
    <t>BO0139P21595</t>
  </si>
  <si>
    <t>BO0139P21H85</t>
  </si>
  <si>
    <t>BO0139P21H90</t>
  </si>
  <si>
    <t>BO0139P21H95</t>
  </si>
  <si>
    <t>BO0141D61085</t>
  </si>
  <si>
    <t>BO0141D61095</t>
  </si>
  <si>
    <t>BO0141D61L95</t>
  </si>
  <si>
    <t>BO0141D61R85</t>
  </si>
  <si>
    <t>BO0141D61R90</t>
  </si>
  <si>
    <t>BO0141D61R95</t>
  </si>
  <si>
    <t>BO0241F02085</t>
  </si>
  <si>
    <t>BO0241F02090</t>
  </si>
  <si>
    <t>BO0241F02095</t>
  </si>
  <si>
    <t>BO0241F02585</t>
  </si>
  <si>
    <t>BO0241F02590</t>
  </si>
  <si>
    <t>BO0241F02595</t>
  </si>
  <si>
    <t>BO0241F02P90</t>
  </si>
  <si>
    <t>BO0241F02P95</t>
  </si>
  <si>
    <t>BO0Z21F01164</t>
  </si>
  <si>
    <t>BO0Z21F01167</t>
  </si>
  <si>
    <t>BO0Z21F01170</t>
  </si>
  <si>
    <t>BO0Z21F01173</t>
  </si>
  <si>
    <t>BO0Z21F01178</t>
  </si>
  <si>
    <t>BO0Z21F01182</t>
  </si>
  <si>
    <t>BO0Z21F01186</t>
  </si>
  <si>
    <t>BO0Z21F01190</t>
  </si>
  <si>
    <t>BO0Z21F01367</t>
  </si>
  <si>
    <t>BO0Z21F01370</t>
  </si>
  <si>
    <t>BO0Z21F01373</t>
  </si>
  <si>
    <t>BO0Z21F01378</t>
  </si>
  <si>
    <t>BO0Z21F01382</t>
  </si>
  <si>
    <t>BO0Z21F01386</t>
  </si>
  <si>
    <t>BO0Z21F01390</t>
  </si>
  <si>
    <t>BO0Z21F01394</t>
  </si>
  <si>
    <t>BO0Z21F01R67</t>
  </si>
  <si>
    <t>BO0Z21F01R70</t>
  </si>
  <si>
    <t>BO0Z21F01R78</t>
  </si>
  <si>
    <t>BO0Z21F01R82</t>
  </si>
  <si>
    <t>BO0Z21F01R86</t>
  </si>
  <si>
    <t>BO0Z21F01R90</t>
  </si>
  <si>
    <t>BO0Z21F01R94</t>
  </si>
  <si>
    <t>BO0Z39F01R90</t>
  </si>
  <si>
    <t>BO0Z39F01R95</t>
  </si>
  <si>
    <t>BO0Z41F01185</t>
  </si>
  <si>
    <t>BO0Z41F01190</t>
  </si>
  <si>
    <t>BO0Z41F01193</t>
  </si>
  <si>
    <t>BO0Z41F01195</t>
  </si>
  <si>
    <t>BO0Z41F01385</t>
  </si>
  <si>
    <t>BO0Z41F01390</t>
  </si>
  <si>
    <t>BO0Z41F01393</t>
  </si>
  <si>
    <t>BO0Z41F01395</t>
  </si>
  <si>
    <t>BO0Z41F01690</t>
  </si>
  <si>
    <t>BO0Z41F01693</t>
  </si>
  <si>
    <t>BO0Z41F01695</t>
  </si>
  <si>
    <t>BO0Z41F01R85</t>
  </si>
  <si>
    <t>BO0Z41F01R90</t>
  </si>
  <si>
    <t>BO0Z41F01R93</t>
  </si>
  <si>
    <t>BO0Z41F01R95</t>
  </si>
  <si>
    <t>BO0Z41F02185</t>
  </si>
  <si>
    <t>BO0Z41F02190</t>
  </si>
  <si>
    <t>BO0Z41F02195</t>
  </si>
  <si>
    <t>BO0Z41F02385</t>
  </si>
  <si>
    <t>BO0Z41F02390</t>
  </si>
  <si>
    <t>BO0Z41F02395</t>
  </si>
  <si>
    <t>BO0Z41F02R85</t>
  </si>
  <si>
    <t>BO0Z41F02R90</t>
  </si>
  <si>
    <t>BO0Z41F02R95</t>
  </si>
  <si>
    <t>BO0Z41F03185</t>
  </si>
  <si>
    <t>BO0Z41F03190</t>
  </si>
  <si>
    <t>BO0Z41F03195</t>
  </si>
  <si>
    <t>BO0Z41F03690</t>
  </si>
  <si>
    <t>BO0Z41F03695</t>
  </si>
  <si>
    <t>BO0Z41F03R85</t>
  </si>
  <si>
    <t>BO0Z41F03R90</t>
  </si>
  <si>
    <t>BO0Z41F03R95</t>
  </si>
  <si>
    <t>BO9721F11367</t>
  </si>
  <si>
    <t>BO9721F11370</t>
  </si>
  <si>
    <t>BO9721F11373</t>
  </si>
  <si>
    <t>BO9721F11378</t>
  </si>
  <si>
    <t>BO9721F11382</t>
  </si>
  <si>
    <t>BO9721F11386</t>
  </si>
  <si>
    <t>BO9721F11390</t>
  </si>
  <si>
    <t>BO9721F11394</t>
  </si>
  <si>
    <t>BO9721F11R67</t>
  </si>
  <si>
    <t>BO9721F11R70</t>
  </si>
  <si>
    <t>BO9721F11R73</t>
  </si>
  <si>
    <t>BO9721F11R78</t>
  </si>
  <si>
    <t>BO9721F11R82</t>
  </si>
  <si>
    <t>BO9721F11R86</t>
  </si>
  <si>
    <t>BO9721F11R90</t>
  </si>
  <si>
    <t>BO9721F11R94</t>
  </si>
  <si>
    <t>BO9741F01285</t>
  </si>
  <si>
    <t>BO9741F01290</t>
  </si>
  <si>
    <t>BO9741F01295</t>
  </si>
  <si>
    <t>BO9741F01585</t>
  </si>
  <si>
    <t>BO9741F01590</t>
  </si>
  <si>
    <t>BO9741F01595</t>
  </si>
  <si>
    <t>BO9741F11385</t>
  </si>
  <si>
    <t>BO9741F11390</t>
  </si>
  <si>
    <t>BO9741F11395</t>
  </si>
  <si>
    <t>BO9741F11R85</t>
  </si>
  <si>
    <t>BO9741F11R90</t>
  </si>
  <si>
    <t>BO9741F11R95</t>
  </si>
  <si>
    <t>BO9938D02595</t>
  </si>
  <si>
    <t>BO9938D02M95</t>
  </si>
  <si>
    <t>BO9938E01585</t>
  </si>
  <si>
    <t>BO9938E01590</t>
  </si>
  <si>
    <t>BO9938E01595</t>
  </si>
  <si>
    <t>BO9938E01F85</t>
  </si>
  <si>
    <t>BO9938E01F90</t>
  </si>
  <si>
    <t>BO9938E01F95</t>
  </si>
  <si>
    <t>BO9938F05185</t>
  </si>
  <si>
    <t>BO9938F05190</t>
  </si>
  <si>
    <t>BO9938F05193</t>
  </si>
  <si>
    <t>BO9938F05195</t>
  </si>
  <si>
    <t>BO9938F05285</t>
  </si>
  <si>
    <t>BO9938F05290</t>
  </si>
  <si>
    <t>BO9938F05293</t>
  </si>
  <si>
    <t>BO9938F05295</t>
  </si>
  <si>
    <t>BO9X38C05585</t>
  </si>
  <si>
    <t>BO9X38C05H85</t>
  </si>
  <si>
    <t>BO9X38C05H90</t>
  </si>
  <si>
    <t>BO9X38C05H95</t>
  </si>
  <si>
    <t>BO9X38D05595</t>
  </si>
  <si>
    <t>BO9X38D07595</t>
  </si>
  <si>
    <t>BO9X38D07H95</t>
  </si>
  <si>
    <t>BO9X38D08585</t>
  </si>
  <si>
    <t>BO9X38D08590</t>
  </si>
  <si>
    <t>BO9X38D08595</t>
  </si>
  <si>
    <t>BO9X38D12R95</t>
  </si>
  <si>
    <t>BO9X38F11490</t>
  </si>
  <si>
    <t>BO9X38F11495</t>
  </si>
  <si>
    <t>BO9X38F11590</t>
  </si>
  <si>
    <t>BO9X38F11595</t>
  </si>
  <si>
    <t>F</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</si>
</sst>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76" formatCode="&quot;₩&quot;#,##0;[Red]\-&quot;₩&quot;#,##0"/>
    <numFmt numFmtId="177" formatCode="_-* #,##0_-;\-* #,##0_-;_-* &quot;-&quot;_-;_-@_-"/>
    <numFmt numFmtId="178" formatCode="_-* #,##0.0_-;\-* #,##0.0_-;_-* &quot;-&quot;?_-;_-@_-"/>
    <numFmt numFmtId="179" formatCode="_ * #,##0.00_ ;_ * \-#,##0.00_ ;_ * &quot;-&quot;??_ ;_ @_ "/>
    <numFmt numFmtId="180" formatCode="#,##0;\△#,##0"/>
  </numFmts>
  <fonts count="24">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sz val="9"/>
      <color theme="1"/>
      <name val="맑은 고딕"/>
      <family val="3"/>
      <charset val="129"/>
      <scheme val="minor"/>
    </font>
    <font>
      <sz val="10"/>
      <color theme="1"/>
      <name val="맑은 고딕"/>
      <family val="2"/>
      <charset val="129"/>
      <scheme val="minor"/>
    </font>
    <font>
      <sz val="10"/>
      <color theme="1"/>
      <name val="맑은 고딕"/>
      <family val="3"/>
      <charset val="129"/>
      <scheme val="minor"/>
    </font>
    <font>
      <sz val="10"/>
      <name val="맑은 고딕"/>
      <family val="3"/>
      <charset val="129"/>
      <scheme val="minor"/>
    </font>
    <font>
      <b/>
      <sz val="10"/>
      <color theme="0"/>
      <name val="맑은 고딕"/>
      <family val="3"/>
      <charset val="129"/>
      <scheme val="minor"/>
    </font>
    <font>
      <sz val="8"/>
      <color theme="1"/>
      <name val="맑은 고딕"/>
      <family val="3"/>
      <charset val="129"/>
      <scheme val="minor"/>
    </font>
    <font>
      <b/>
      <sz val="10"/>
      <color rgb="FFFFFF00"/>
      <name val="맑은 고딕"/>
      <family val="3"/>
      <charset val="129"/>
      <scheme val="minor"/>
    </font>
    <font>
      <b/>
      <sz val="9"/>
      <color rgb="FFFF0000"/>
      <name val="맑은 고딕"/>
      <family val="3"/>
      <charset val="129"/>
      <scheme val="minor"/>
    </font>
    <font>
      <b/>
      <sz val="10"/>
      <color theme="1"/>
      <name val="맑은 고딕"/>
      <family val="3"/>
      <charset val="129"/>
      <scheme val="minor"/>
    </font>
    <font>
      <sz val="11"/>
      <color theme="0"/>
      <name val="맑은 고딕"/>
      <family val="2"/>
      <charset val="129"/>
      <scheme val="minor"/>
    </font>
    <font>
      <sz val="11"/>
      <color rgb="FF111111"/>
      <name val="Arial"/>
      <family val="2"/>
    </font>
    <font>
      <b/>
      <sz val="11"/>
      <color rgb="FF111111"/>
      <name val="Arial"/>
      <family val="2"/>
    </font>
    <font>
      <b/>
      <sz val="10"/>
      <name val="맑은 고딕"/>
      <family val="3"/>
      <charset val="129"/>
      <scheme val="minor"/>
    </font>
    <font>
      <sz val="11"/>
      <color theme="0"/>
      <name val="맑은 고딕"/>
      <family val="3"/>
      <charset val="129"/>
      <scheme val="minor"/>
    </font>
    <font>
      <sz val="10"/>
      <color rgb="FF111111"/>
      <name val="맑은 고딕"/>
      <family val="3"/>
      <charset val="129"/>
      <scheme val="minor"/>
    </font>
    <font>
      <sz val="10"/>
      <color rgb="FF111111"/>
      <name val="Arial"/>
      <family val="2"/>
    </font>
    <font>
      <sz val="10"/>
      <name val="Arial"/>
      <family val="2"/>
    </font>
    <font>
      <sz val="10"/>
      <name val="돋움"/>
      <family val="3"/>
      <charset val="129"/>
    </font>
    <font>
      <sz val="8"/>
      <name val="돋움"/>
      <family val="3"/>
      <charset val="129"/>
    </font>
    <font>
      <sz val="9"/>
      <color rgb="FF000000"/>
      <name val="돋움"/>
      <family val="2"/>
      <charset val="129"/>
    </font>
    <font>
      <sz val="9"/>
      <color rgb="FF000000"/>
      <name val="Tahoma"/>
      <family val="2"/>
    </font>
  </fonts>
  <fills count="8">
    <fill>
      <patternFill patternType="none"/>
    </fill>
    <fill>
      <patternFill patternType="gray125"/>
    </fill>
    <fill>
      <patternFill patternType="solid">
        <fgColor theme="7" tint="0.79998168889431442"/>
        <bgColor indexed="64"/>
      </patternFill>
    </fill>
    <fill>
      <patternFill patternType="solid">
        <fgColor theme="0"/>
        <bgColor indexed="64"/>
      </patternFill>
    </fill>
    <fill>
      <patternFill patternType="solid">
        <fgColor theme="1" tint="0.34998626667073579"/>
        <bgColor indexed="64"/>
      </patternFill>
    </fill>
    <fill>
      <patternFill patternType="solid">
        <fgColor theme="8" tint="0.79998168889431442"/>
        <bgColor indexed="64"/>
      </patternFill>
    </fill>
    <fill>
      <patternFill patternType="solid">
        <fgColor rgb="FFFFFF00"/>
        <bgColor indexed="64"/>
      </patternFill>
    </fill>
    <fill>
      <patternFill patternType="solid">
        <fgColor theme="2"/>
        <bgColor indexed="64"/>
      </patternFill>
    </fill>
  </fills>
  <borders count="26">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style="thin">
        <color auto="1"/>
      </top>
      <bottom/>
      <diagonal/>
    </border>
    <border>
      <left/>
      <right/>
      <top style="thin">
        <color auto="1"/>
      </top>
      <bottom style="thin">
        <color auto="1"/>
      </bottom>
      <diagonal/>
    </border>
    <border>
      <left style="thin">
        <color auto="1"/>
      </left>
      <right/>
      <top style="thin">
        <color auto="1"/>
      </top>
      <bottom style="thin">
        <color auto="1"/>
      </bottom>
      <diagonal/>
    </border>
    <border>
      <left style="medium">
        <color auto="1"/>
      </left>
      <right style="thin">
        <color auto="1"/>
      </right>
      <top style="thin">
        <color auto="1"/>
      </top>
      <bottom style="thin">
        <color auto="1"/>
      </bottom>
      <diagonal/>
    </border>
    <border>
      <left style="medium">
        <color auto="1"/>
      </left>
      <right/>
      <top style="thin">
        <color auto="1"/>
      </top>
      <bottom style="thin">
        <color auto="1"/>
      </bottom>
      <diagonal/>
    </border>
    <border>
      <left style="thin">
        <color auto="1"/>
      </left>
      <right/>
      <top style="thin">
        <color auto="1"/>
      </top>
      <bottom/>
      <diagonal/>
    </border>
    <border>
      <left style="thin">
        <color auto="1"/>
      </left>
      <right/>
      <top/>
      <bottom style="thin">
        <color auto="1"/>
      </bottom>
      <diagonal/>
    </border>
    <border>
      <left/>
      <right style="medium">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thin">
        <color auto="1"/>
      </right>
      <top/>
      <bottom style="thin">
        <color auto="1"/>
      </bottom>
      <diagonal/>
    </border>
    <border>
      <left style="thin">
        <color auto="1"/>
      </left>
      <right style="medium">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bottom/>
      <diagonal/>
    </border>
    <border>
      <left style="thin">
        <color auto="1"/>
      </left>
      <right style="hair">
        <color auto="1"/>
      </right>
      <top style="thin">
        <color auto="1"/>
      </top>
      <bottom style="hair">
        <color auto="1"/>
      </bottom>
      <diagonal/>
    </border>
    <border>
      <left style="hair">
        <color auto="1"/>
      </left>
      <right style="hair">
        <color auto="1"/>
      </right>
      <top style="thin">
        <color auto="1"/>
      </top>
      <bottom style="hair">
        <color auto="1"/>
      </bottom>
      <diagonal/>
    </border>
    <border>
      <left style="hair">
        <color auto="1"/>
      </left>
      <right style="thin">
        <color auto="1"/>
      </right>
      <top style="thin">
        <color auto="1"/>
      </top>
      <bottom style="hair">
        <color auto="1"/>
      </bottom>
      <diagonal/>
    </border>
    <border>
      <left style="thin">
        <color auto="1"/>
      </left>
      <right style="hair">
        <color auto="1"/>
      </right>
      <top style="hair">
        <color auto="1"/>
      </top>
      <bottom style="hair">
        <color auto="1"/>
      </bottom>
      <diagonal/>
    </border>
    <border>
      <left style="hair">
        <color auto="1"/>
      </left>
      <right style="hair">
        <color auto="1"/>
      </right>
      <top style="hair">
        <color auto="1"/>
      </top>
      <bottom style="hair">
        <color auto="1"/>
      </bottom>
      <diagonal/>
    </border>
    <border>
      <left style="hair">
        <color auto="1"/>
      </left>
      <right style="thin">
        <color auto="1"/>
      </right>
      <top style="hair">
        <color auto="1"/>
      </top>
      <bottom style="hair">
        <color auto="1"/>
      </bottom>
      <diagonal/>
    </border>
    <border>
      <left style="hair">
        <color auto="1"/>
      </left>
      <right style="hair">
        <color auto="1"/>
      </right>
      <top style="hair">
        <color auto="1"/>
      </top>
      <bottom style="thin">
        <color auto="1"/>
      </bottom>
      <diagonal/>
    </border>
    <border>
      <left style="hair">
        <color auto="1"/>
      </left>
      <right style="thin">
        <color auto="1"/>
      </right>
      <top style="hair">
        <color auto="1"/>
      </top>
      <bottom style="thin">
        <color auto="1"/>
      </bottom>
      <diagonal/>
    </border>
  </borders>
  <cellStyleXfs count="7">
    <xf numFmtId="0" fontId="0" fillId="0" borderId="0">
      <alignment vertical="center"/>
    </xf>
    <xf numFmtId="9" fontId="1" fillId="0" borderId="0" applyFont="0" applyFill="0" applyBorder="0" applyAlignment="0" applyProtection="0">
      <alignment vertical="center"/>
    </xf>
    <xf numFmtId="177" fontId="1" fillId="0" borderId="0" applyFont="0" applyFill="0" applyBorder="0" applyAlignment="0" applyProtection="0">
      <alignment vertical="center"/>
    </xf>
    <xf numFmtId="177" fontId="1" fillId="0" borderId="0" applyFont="0" applyFill="0" applyBorder="0" applyAlignment="0" applyProtection="0">
      <alignment vertical="center"/>
    </xf>
    <xf numFmtId="179" fontId="1" fillId="0" borderId="0" applyFont="0" applyFill="0" applyBorder="0" applyAlignment="0" applyProtection="0">
      <alignment vertical="center"/>
    </xf>
    <xf numFmtId="0" fontId="19" fillId="0" borderId="0"/>
    <xf numFmtId="177" fontId="19" fillId="0" borderId="0" applyFont="0" applyFill="0" applyBorder="0" applyAlignment="0" applyProtection="0">
      <alignment vertical="center"/>
    </xf>
  </cellStyleXfs>
  <cellXfs count="122">
    <xf numFmtId="0" fontId="0" fillId="0" borderId="0" xfId="0">
      <alignment vertical="center"/>
    </xf>
    <xf numFmtId="0" fontId="0" fillId="0" borderId="0" xfId="0">
      <alignment vertical="center"/>
    </xf>
    <xf numFmtId="0" fontId="0" fillId="0" borderId="0" xfId="0" applyAlignment="1">
      <alignment horizontal="center" vertical="center"/>
    </xf>
    <xf numFmtId="0" fontId="5" fillId="2" borderId="1" xfId="0" applyFont="1" applyFill="1" applyBorder="1" applyAlignment="1">
      <alignment horizontal="center" vertical="center"/>
    </xf>
    <xf numFmtId="0" fontId="4" fillId="2" borderId="1" xfId="0" applyFont="1" applyFill="1" applyBorder="1" applyAlignment="1">
      <alignment horizontal="center" vertical="center"/>
    </xf>
    <xf numFmtId="177" fontId="5" fillId="2" borderId="1" xfId="2" applyFont="1" applyFill="1" applyBorder="1" applyAlignment="1">
      <alignment horizontal="center" vertical="center"/>
    </xf>
    <xf numFmtId="9" fontId="5" fillId="2" borderId="1" xfId="1" applyFont="1" applyFill="1" applyBorder="1" applyAlignment="1">
      <alignment horizontal="center" vertical="center"/>
    </xf>
    <xf numFmtId="0" fontId="6" fillId="2" borderId="1" xfId="0" applyFont="1" applyFill="1" applyBorder="1" applyAlignment="1">
      <alignment horizontal="center" vertical="center"/>
    </xf>
    <xf numFmtId="177" fontId="5" fillId="2" borderId="5" xfId="2" applyFont="1" applyFill="1" applyBorder="1" applyAlignment="1">
      <alignment horizontal="center" vertical="center"/>
    </xf>
    <xf numFmtId="177" fontId="5" fillId="2" borderId="6" xfId="2" applyFont="1" applyFill="1" applyBorder="1" applyAlignment="1">
      <alignment horizontal="center" vertical="center"/>
    </xf>
    <xf numFmtId="0" fontId="5" fillId="2" borderId="5" xfId="0" applyFont="1" applyFill="1" applyBorder="1" applyAlignment="1">
      <alignment horizontal="center" vertical="center" wrapText="1"/>
    </xf>
    <xf numFmtId="177" fontId="5" fillId="2" borderId="11" xfId="2" applyFont="1" applyFill="1" applyBorder="1" applyAlignment="1">
      <alignment horizontal="center" vertical="center"/>
    </xf>
    <xf numFmtId="0" fontId="5" fillId="3" borderId="5" xfId="0" applyFont="1" applyFill="1" applyBorder="1" applyAlignment="1">
      <alignment horizontal="center" vertical="center" wrapText="1"/>
    </xf>
    <xf numFmtId="0" fontId="5" fillId="2" borderId="1" xfId="2" applyNumberFormat="1" applyFont="1" applyFill="1" applyBorder="1" applyAlignment="1">
      <alignment horizontal="center" vertical="center"/>
    </xf>
    <xf numFmtId="0" fontId="5" fillId="2" borderId="6" xfId="0" applyFont="1" applyFill="1" applyBorder="1" applyAlignment="1">
      <alignment horizontal="center" vertical="center"/>
    </xf>
    <xf numFmtId="0" fontId="5" fillId="2" borderId="11" xfId="0" applyFont="1" applyFill="1" applyBorder="1" applyAlignment="1">
      <alignment horizontal="center" vertical="center"/>
    </xf>
    <xf numFmtId="0" fontId="0" fillId="2" borderId="0" xfId="0" applyFill="1">
      <alignment vertical="center"/>
    </xf>
    <xf numFmtId="0" fontId="0" fillId="0" borderId="0" xfId="0" applyNumberFormat="1">
      <alignment vertical="center"/>
    </xf>
    <xf numFmtId="0" fontId="0" fillId="0" borderId="1" xfId="0" applyBorder="1" applyAlignment="1">
      <alignment horizontal="center" vertical="center"/>
    </xf>
    <xf numFmtId="0" fontId="0" fillId="2" borderId="1" xfId="0" applyFill="1" applyBorder="1" applyAlignment="1">
      <alignment horizontal="center" vertical="center"/>
    </xf>
    <xf numFmtId="0" fontId="8" fillId="0" borderId="0" xfId="0" applyFont="1" applyAlignment="1">
      <alignment horizontal="center" vertical="center"/>
    </xf>
    <xf numFmtId="0" fontId="9" fillId="4" borderId="6" xfId="0" applyFont="1" applyFill="1" applyBorder="1" applyAlignment="1">
      <alignment horizontal="center" vertical="center" wrapText="1"/>
    </xf>
    <xf numFmtId="0" fontId="9" fillId="4" borderId="1" xfId="0" applyFont="1" applyFill="1" applyBorder="1" applyAlignment="1">
      <alignment horizontal="center" vertical="center" wrapText="1"/>
    </xf>
    <xf numFmtId="0" fontId="9" fillId="4" borderId="5" xfId="0" applyFont="1" applyFill="1" applyBorder="1" applyAlignment="1">
      <alignment horizontal="center" vertical="center" wrapText="1"/>
    </xf>
    <xf numFmtId="0" fontId="9" fillId="4" borderId="11" xfId="0" applyFont="1" applyFill="1" applyBorder="1" applyAlignment="1">
      <alignment horizontal="center" vertical="center" wrapText="1"/>
    </xf>
    <xf numFmtId="0" fontId="10" fillId="0" borderId="0" xfId="0" applyFont="1" applyAlignment="1">
      <alignment vertical="center"/>
    </xf>
    <xf numFmtId="0" fontId="3" fillId="0" borderId="0" xfId="0" applyFont="1">
      <alignment vertical="center"/>
    </xf>
    <xf numFmtId="0" fontId="10" fillId="0" borderId="0" xfId="0" applyNumberFormat="1" applyFont="1" applyAlignment="1">
      <alignment horizontal="left" vertical="center"/>
    </xf>
    <xf numFmtId="0" fontId="3" fillId="0" borderId="0" xfId="0" applyNumberFormat="1" applyFont="1">
      <alignment vertical="center"/>
    </xf>
    <xf numFmtId="0" fontId="3" fillId="0" borderId="0" xfId="0" applyFont="1" applyAlignment="1">
      <alignment horizontal="center" vertical="center"/>
    </xf>
    <xf numFmtId="0" fontId="10" fillId="0" borderId="0" xfId="0" applyFont="1" applyAlignment="1">
      <alignment horizontal="left" vertical="center"/>
    </xf>
    <xf numFmtId="0" fontId="10" fillId="0" borderId="0" xfId="0" applyFont="1">
      <alignment vertical="center"/>
    </xf>
    <xf numFmtId="0" fontId="11" fillId="2" borderId="0" xfId="0" applyFont="1" applyFill="1" applyAlignment="1">
      <alignment vertical="center"/>
    </xf>
    <xf numFmtId="0" fontId="0" fillId="7" borderId="0" xfId="0" applyFill="1">
      <alignment vertical="center"/>
    </xf>
    <xf numFmtId="0" fontId="10" fillId="0" borderId="0" xfId="0" applyFont="1" applyAlignment="1">
      <alignment horizontal="center" vertical="center"/>
    </xf>
    <xf numFmtId="177" fontId="5" fillId="3" borderId="1" xfId="2" applyFont="1" applyFill="1" applyBorder="1" applyAlignment="1" applyProtection="1">
      <alignment horizontal="center" vertical="center"/>
    </xf>
    <xf numFmtId="0" fontId="14" fillId="0" borderId="0" xfId="0" applyFont="1" applyAlignment="1">
      <alignment horizontal="center" vertical="center" wrapText="1"/>
    </xf>
    <xf numFmtId="0" fontId="13" fillId="0" borderId="0" xfId="0" applyFont="1" applyAlignment="1">
      <alignment vertical="center" wrapText="1"/>
    </xf>
    <xf numFmtId="0" fontId="4" fillId="0" borderId="0" xfId="0" applyFont="1" applyAlignment="1">
      <alignment horizontal="center" vertical="center"/>
    </xf>
    <xf numFmtId="177" fontId="5" fillId="2" borderId="4" xfId="2" applyFont="1" applyFill="1" applyBorder="1" applyAlignment="1">
      <alignment horizontal="center" vertical="center"/>
    </xf>
    <xf numFmtId="177" fontId="5" fillId="2" borderId="1" xfId="2" applyFont="1" applyFill="1" applyBorder="1" applyAlignment="1">
      <alignment vertical="center" wrapText="1"/>
    </xf>
    <xf numFmtId="178" fontId="5" fillId="2" borderId="6" xfId="2" applyNumberFormat="1" applyFont="1" applyFill="1" applyBorder="1" applyAlignment="1">
      <alignment horizontal="center" vertical="center"/>
    </xf>
    <xf numFmtId="178" fontId="5" fillId="2" borderId="1" xfId="2" applyNumberFormat="1" applyFont="1" applyFill="1" applyBorder="1" applyAlignment="1">
      <alignment horizontal="center" vertical="center"/>
    </xf>
    <xf numFmtId="178" fontId="5" fillId="2" borderId="5" xfId="2" applyNumberFormat="1" applyFont="1" applyFill="1" applyBorder="1" applyAlignment="1">
      <alignment horizontal="center" vertical="center"/>
    </xf>
    <xf numFmtId="0" fontId="4" fillId="0" borderId="1" xfId="0" applyFont="1" applyBorder="1" applyAlignment="1">
      <alignment horizontal="center" vertical="center"/>
    </xf>
    <xf numFmtId="0" fontId="0" fillId="0" borderId="0" xfId="0" applyFill="1">
      <alignment vertical="center"/>
    </xf>
    <xf numFmtId="0" fontId="3" fillId="0" borderId="0" xfId="0" applyFont="1" applyFill="1">
      <alignment vertical="center"/>
    </xf>
    <xf numFmtId="0" fontId="10" fillId="0" borderId="0" xfId="0" applyFont="1" applyFill="1" applyAlignment="1">
      <alignment horizontal="left" vertical="center"/>
    </xf>
    <xf numFmtId="0" fontId="5" fillId="0" borderId="4" xfId="0" applyFont="1" applyFill="1" applyBorder="1" applyAlignment="1">
      <alignment horizontal="center" vertical="center"/>
    </xf>
    <xf numFmtId="0" fontId="0" fillId="0" borderId="0" xfId="0" applyFill="1" applyBorder="1">
      <alignment vertical="center"/>
    </xf>
    <xf numFmtId="0" fontId="12" fillId="0" borderId="0" xfId="0" applyFont="1">
      <alignment vertical="center"/>
    </xf>
    <xf numFmtId="0" fontId="16" fillId="0" borderId="0" xfId="0" applyFont="1">
      <alignment vertical="center"/>
    </xf>
    <xf numFmtId="0" fontId="6" fillId="0" borderId="1" xfId="0" applyFont="1" applyFill="1" applyBorder="1" applyAlignment="1">
      <alignment horizontal="center" vertical="center"/>
    </xf>
    <xf numFmtId="0" fontId="4" fillId="6" borderId="1" xfId="0" applyFont="1" applyFill="1" applyBorder="1" applyAlignment="1">
      <alignment horizontal="center" vertical="center"/>
    </xf>
    <xf numFmtId="177" fontId="5" fillId="0" borderId="1" xfId="3" applyFont="1" applyBorder="1" applyAlignment="1">
      <alignment horizontal="center" vertical="center"/>
    </xf>
    <xf numFmtId="177" fontId="5" fillId="0" borderId="0" xfId="3" applyFont="1" applyBorder="1" applyAlignment="1">
      <alignment horizontal="center" vertical="center"/>
    </xf>
    <xf numFmtId="0" fontId="5" fillId="0" borderId="1" xfId="2" applyNumberFormat="1" applyFont="1" applyFill="1" applyBorder="1" applyAlignment="1">
      <alignment horizontal="center" vertical="center"/>
    </xf>
    <xf numFmtId="0" fontId="5" fillId="0" borderId="0" xfId="0" applyFont="1" applyAlignment="1">
      <alignment horizontal="center" vertical="center"/>
    </xf>
    <xf numFmtId="0" fontId="5" fillId="0" borderId="0" xfId="0" applyFont="1" applyAlignment="1">
      <alignment horizontal="centerContinuous" vertical="center"/>
    </xf>
    <xf numFmtId="0" fontId="5" fillId="0" borderId="0" xfId="0" applyFont="1" applyAlignment="1">
      <alignment vertical="center"/>
    </xf>
    <xf numFmtId="0" fontId="5" fillId="0" borderId="1" xfId="0" applyFont="1" applyFill="1" applyBorder="1" applyAlignment="1">
      <alignment horizontal="center" vertical="center"/>
    </xf>
    <xf numFmtId="0" fontId="17" fillId="0" borderId="0" xfId="0" applyFont="1" applyAlignment="1">
      <alignment horizontal="center" vertical="center" wrapText="1"/>
    </xf>
    <xf numFmtId="0" fontId="5" fillId="0" borderId="1" xfId="0" applyFont="1" applyFill="1" applyBorder="1" applyAlignment="1">
      <alignment horizontal="center" vertical="center" wrapText="1"/>
    </xf>
    <xf numFmtId="0" fontId="5" fillId="0" borderId="0" xfId="0" quotePrefix="1" applyFont="1" applyAlignment="1">
      <alignment horizontal="center" vertical="center"/>
    </xf>
    <xf numFmtId="0" fontId="5" fillId="0" borderId="0" xfId="0" applyFont="1" applyFill="1" applyBorder="1" applyAlignment="1">
      <alignment horizontal="center" vertical="center"/>
    </xf>
    <xf numFmtId="0" fontId="5" fillId="0" borderId="0" xfId="0" applyFont="1">
      <alignment vertical="center"/>
    </xf>
    <xf numFmtId="0" fontId="17" fillId="0" borderId="0" xfId="0" applyFont="1" applyAlignment="1">
      <alignment vertical="center" wrapText="1"/>
    </xf>
    <xf numFmtId="0" fontId="11" fillId="5" borderId="1" xfId="0" applyFont="1" applyFill="1" applyBorder="1" applyAlignment="1">
      <alignment horizontal="center" vertical="center"/>
    </xf>
    <xf numFmtId="177" fontId="11" fillId="5" borderId="3" xfId="3" applyFont="1" applyFill="1" applyBorder="1" applyAlignment="1">
      <alignment horizontal="center" vertical="center"/>
    </xf>
    <xf numFmtId="180" fontId="11" fillId="5" borderId="3" xfId="3" applyNumberFormat="1" applyFont="1" applyFill="1" applyBorder="1" applyAlignment="1">
      <alignment horizontal="center" vertical="center"/>
    </xf>
    <xf numFmtId="0" fontId="11" fillId="5" borderId="3" xfId="0" applyFont="1" applyFill="1" applyBorder="1" applyAlignment="1">
      <alignment horizontal="center" vertical="center"/>
    </xf>
    <xf numFmtId="177" fontId="5" fillId="0" borderId="3" xfId="3" applyFont="1" applyBorder="1" applyAlignment="1">
      <alignment horizontal="center" vertical="center"/>
    </xf>
    <xf numFmtId="180" fontId="5" fillId="0" borderId="3" xfId="3" applyNumberFormat="1" applyFont="1" applyBorder="1" applyAlignment="1">
      <alignment horizontal="center" vertical="center"/>
    </xf>
    <xf numFmtId="178" fontId="4" fillId="0" borderId="0" xfId="0" applyNumberFormat="1" applyFont="1" applyAlignment="1">
      <alignment horizontal="center" vertical="center"/>
    </xf>
    <xf numFmtId="177" fontId="5" fillId="0" borderId="0" xfId="3" applyFont="1" applyAlignment="1">
      <alignment horizontal="center" vertical="center"/>
    </xf>
    <xf numFmtId="180" fontId="5" fillId="0" borderId="0" xfId="3" applyNumberFormat="1" applyFont="1" applyAlignment="1">
      <alignment horizontal="center" vertical="center"/>
    </xf>
    <xf numFmtId="0" fontId="4" fillId="0" borderId="0" xfId="0" applyFont="1">
      <alignment vertical="center"/>
    </xf>
    <xf numFmtId="0" fontId="18" fillId="0" borderId="0" xfId="0" applyFont="1" applyAlignment="1">
      <alignment horizontal="center" vertical="center" wrapText="1"/>
    </xf>
    <xf numFmtId="0" fontId="18" fillId="0" borderId="0" xfId="0" applyFont="1" applyAlignment="1">
      <alignment vertical="center" wrapText="1"/>
    </xf>
    <xf numFmtId="177" fontId="5" fillId="2" borderId="1" xfId="2" applyFont="1" applyFill="1" applyBorder="1" applyAlignment="1">
      <alignment horizontal="center" vertical="center" wrapText="1"/>
    </xf>
    <xf numFmtId="0" fontId="19" fillId="0" borderId="0" xfId="5" applyAlignment="1">
      <alignment vertical="top"/>
    </xf>
    <xf numFmtId="177" fontId="0" fillId="0" borderId="0" xfId="6" applyFont="1" applyAlignment="1">
      <alignment vertical="top"/>
    </xf>
    <xf numFmtId="0" fontId="19" fillId="0" borderId="0" xfId="5" applyFont="1" applyAlignment="1">
      <alignment vertical="top"/>
    </xf>
    <xf numFmtId="0" fontId="20" fillId="0" borderId="18" xfId="5" applyFont="1" applyBorder="1" applyAlignment="1">
      <alignment horizontal="center" vertical="center"/>
    </xf>
    <xf numFmtId="0" fontId="19" fillId="0" borderId="19" xfId="5" applyBorder="1" applyAlignment="1">
      <alignment horizontal="center" vertical="center"/>
    </xf>
    <xf numFmtId="177" fontId="20" fillId="0" borderId="20" xfId="6" applyFont="1" applyBorder="1" applyAlignment="1">
      <alignment horizontal="center" vertical="center"/>
    </xf>
    <xf numFmtId="0" fontId="19" fillId="0" borderId="21" xfId="5" applyBorder="1" applyAlignment="1">
      <alignment horizontal="center" vertical="center"/>
    </xf>
    <xf numFmtId="0" fontId="19" fillId="0" borderId="22" xfId="5" applyBorder="1" applyAlignment="1">
      <alignment horizontal="center" vertical="center"/>
    </xf>
    <xf numFmtId="177" fontId="0" fillId="0" borderId="23" xfId="6" applyFont="1" applyBorder="1" applyAlignment="1">
      <alignment horizontal="center" vertical="center"/>
    </xf>
    <xf numFmtId="0" fontId="19" fillId="0" borderId="24" xfId="5" applyBorder="1" applyAlignment="1">
      <alignment horizontal="center" vertical="center"/>
    </xf>
    <xf numFmtId="177" fontId="0" fillId="0" borderId="25" xfId="6" applyFont="1" applyBorder="1" applyAlignment="1">
      <alignment horizontal="center" vertical="center"/>
    </xf>
    <xf numFmtId="0" fontId="19" fillId="0" borderId="22" xfId="5" applyNumberFormat="1" applyBorder="1" applyAlignment="1">
      <alignment horizontal="center" vertical="center"/>
    </xf>
    <xf numFmtId="0" fontId="19" fillId="0" borderId="24" xfId="5" applyNumberFormat="1" applyBorder="1" applyAlignment="1">
      <alignment horizontal="center" vertical="center"/>
    </xf>
    <xf numFmtId="0" fontId="7" fillId="4" borderId="3" xfId="0" applyFont="1" applyFill="1" applyBorder="1" applyAlignment="1">
      <alignment horizontal="center" vertical="center" wrapText="1"/>
    </xf>
    <xf numFmtId="0" fontId="7" fillId="4" borderId="2" xfId="0" applyFont="1" applyFill="1" applyBorder="1" applyAlignment="1">
      <alignment horizontal="center" vertical="center" wrapText="1"/>
    </xf>
    <xf numFmtId="0" fontId="7" fillId="4" borderId="13" xfId="0" applyFont="1" applyFill="1" applyBorder="1" applyAlignment="1">
      <alignment horizontal="center" vertical="center" wrapText="1"/>
    </xf>
    <xf numFmtId="0" fontId="7" fillId="4" borderId="15" xfId="0" applyFont="1" applyFill="1" applyBorder="1" applyAlignment="1">
      <alignment horizontal="center" vertical="center"/>
    </xf>
    <xf numFmtId="0" fontId="7" fillId="4" borderId="8" xfId="0" applyFont="1" applyFill="1" applyBorder="1" applyAlignment="1">
      <alignment horizontal="center" vertical="center" wrapText="1"/>
    </xf>
    <xf numFmtId="0" fontId="7" fillId="4" borderId="9" xfId="0" applyFont="1" applyFill="1" applyBorder="1" applyAlignment="1">
      <alignment horizontal="center" vertical="center" wrapText="1"/>
    </xf>
    <xf numFmtId="176" fontId="7" fillId="4" borderId="3" xfId="2" applyNumberFormat="1" applyFont="1" applyFill="1" applyBorder="1" applyAlignment="1">
      <alignment horizontal="center" vertical="center" wrapText="1"/>
    </xf>
    <xf numFmtId="176" fontId="7" fillId="4" borderId="2" xfId="2" applyNumberFormat="1" applyFont="1" applyFill="1" applyBorder="1" applyAlignment="1">
      <alignment horizontal="center" vertical="center" wrapText="1"/>
    </xf>
    <xf numFmtId="0" fontId="7" fillId="4" borderId="12" xfId="0" applyFont="1" applyFill="1" applyBorder="1" applyAlignment="1">
      <alignment horizontal="center" vertical="center" wrapText="1"/>
    </xf>
    <xf numFmtId="0" fontId="7" fillId="4" borderId="14" xfId="0" applyFont="1" applyFill="1" applyBorder="1" applyAlignment="1">
      <alignment horizontal="center" vertical="center"/>
    </xf>
    <xf numFmtId="0" fontId="7" fillId="4" borderId="2" xfId="0" applyFont="1" applyFill="1" applyBorder="1" applyAlignment="1">
      <alignment horizontal="center" vertical="center"/>
    </xf>
    <xf numFmtId="0" fontId="9" fillId="4" borderId="7" xfId="0" applyFont="1" applyFill="1" applyBorder="1" applyAlignment="1">
      <alignment horizontal="center" vertical="center" wrapText="1"/>
    </xf>
    <xf numFmtId="0" fontId="9" fillId="4" borderId="4" xfId="0" applyFont="1" applyFill="1" applyBorder="1" applyAlignment="1">
      <alignment horizontal="center" vertical="center" wrapText="1"/>
    </xf>
    <xf numFmtId="0" fontId="9" fillId="4" borderId="10" xfId="0" applyFont="1" applyFill="1" applyBorder="1" applyAlignment="1">
      <alignment horizontal="center" vertical="center" wrapText="1"/>
    </xf>
    <xf numFmtId="0" fontId="7" fillId="4" borderId="3" xfId="0" applyNumberFormat="1" applyFont="1" applyFill="1" applyBorder="1" applyAlignment="1">
      <alignment horizontal="center" vertical="center" wrapText="1"/>
    </xf>
    <xf numFmtId="0" fontId="7" fillId="4" borderId="2" xfId="0" applyNumberFormat="1" applyFont="1" applyFill="1" applyBorder="1" applyAlignment="1">
      <alignment horizontal="center" vertical="center" wrapText="1"/>
    </xf>
    <xf numFmtId="0" fontId="9" fillId="4" borderId="3" xfId="0" applyFont="1" applyFill="1" applyBorder="1" applyAlignment="1">
      <alignment horizontal="center" vertical="center" wrapText="1"/>
    </xf>
    <xf numFmtId="0" fontId="9" fillId="4" borderId="2" xfId="0" applyFont="1" applyFill="1" applyBorder="1" applyAlignment="1">
      <alignment horizontal="center" vertical="center" wrapText="1"/>
    </xf>
    <xf numFmtId="0" fontId="15" fillId="0" borderId="3" xfId="0" applyFont="1" applyFill="1" applyBorder="1" applyAlignment="1">
      <alignment horizontal="center" vertical="center" wrapText="1"/>
    </xf>
    <xf numFmtId="0" fontId="15" fillId="0" borderId="2" xfId="0" applyFont="1" applyFill="1" applyBorder="1" applyAlignment="1">
      <alignment horizontal="center" vertical="center"/>
    </xf>
    <xf numFmtId="177" fontId="11" fillId="5" borderId="5" xfId="3" applyFont="1" applyFill="1" applyBorder="1" applyAlignment="1">
      <alignment horizontal="center" vertical="center" wrapText="1"/>
    </xf>
    <xf numFmtId="177" fontId="11" fillId="5" borderId="16" xfId="3" applyFont="1" applyFill="1" applyBorder="1" applyAlignment="1">
      <alignment horizontal="center" vertical="center"/>
    </xf>
    <xf numFmtId="0" fontId="4" fillId="0" borderId="3" xfId="0" applyFont="1" applyBorder="1" applyAlignment="1">
      <alignment horizontal="center" vertical="center"/>
    </xf>
    <xf numFmtId="0" fontId="4" fillId="0" borderId="17" xfId="0" applyFont="1" applyBorder="1" applyAlignment="1">
      <alignment horizontal="center" vertical="center"/>
    </xf>
    <xf numFmtId="0" fontId="4" fillId="0" borderId="2" xfId="0" applyFont="1" applyBorder="1" applyAlignment="1">
      <alignment horizontal="center" vertical="center"/>
    </xf>
    <xf numFmtId="0" fontId="11" fillId="5" borderId="3" xfId="0" applyFont="1" applyFill="1" applyBorder="1" applyAlignment="1">
      <alignment horizontal="center" vertical="center"/>
    </xf>
    <xf numFmtId="0" fontId="11" fillId="5" borderId="2" xfId="0" applyFont="1" applyFill="1" applyBorder="1" applyAlignment="1">
      <alignment horizontal="center" vertical="center"/>
    </xf>
    <xf numFmtId="177" fontId="11" fillId="5" borderId="3" xfId="3" applyFont="1" applyFill="1" applyBorder="1" applyAlignment="1">
      <alignment horizontal="center" vertical="center"/>
    </xf>
    <xf numFmtId="177" fontId="11" fillId="5" borderId="2" xfId="3" applyFont="1" applyFill="1" applyBorder="1" applyAlignment="1">
      <alignment horizontal="center" vertical="center"/>
    </xf>
  </cellXfs>
  <cellStyles count="7">
    <cellStyle name="백분율" xfId="1" builtinId="5"/>
    <cellStyle name="쉼표 [0]" xfId="3" builtinId="6"/>
    <cellStyle name="쉼표 [0] 2" xfId="2" xr:uid="{00000000-0005-0000-0000-000002000000}"/>
    <cellStyle name="쉼표 [0] 3" xfId="6" xr:uid="{00000000-0005-0000-0000-000003000000}"/>
    <cellStyle name="쉼표 2" xfId="4" xr:uid="{00000000-0005-0000-0000-000004000000}"/>
    <cellStyle name="표준" xfId="0" builtinId="0"/>
    <cellStyle name="표준 2" xfId="5" xr:uid="{00000000-0005-0000-0000-000006000000}"/>
  </cellStyles>
  <dxfs count="0"/>
  <tableStyles count="0" defaultTableStyle="TableStyleMedium2" defaultPivotStyle="PivotStyleLight16"/>
  <colors>
    <mruColors>
      <color rgb="FFFF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2</xdr:col>
      <xdr:colOff>590549</xdr:colOff>
      <xdr:row>28</xdr:row>
      <xdr:rowOff>200025</xdr:rowOff>
    </xdr:from>
    <xdr:to>
      <xdr:col>2</xdr:col>
      <xdr:colOff>2084884</xdr:colOff>
      <xdr:row>30</xdr:row>
      <xdr:rowOff>333375</xdr:rowOff>
    </xdr:to>
    <xdr:pic>
      <xdr:nvPicPr>
        <xdr:cNvPr id="2" name="그림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990724" y="13439775"/>
          <a:ext cx="1494335" cy="1066800"/>
        </a:xfrm>
        <a:prstGeom prst="rect">
          <a:avLst/>
        </a:prstGeom>
      </xdr:spPr>
    </xdr:pic>
    <xdr:clientData/>
  </xdr:twoCellAnchor>
  <xdr:twoCellAnchor editAs="oneCell">
    <xdr:from>
      <xdr:col>2</xdr:col>
      <xdr:colOff>400051</xdr:colOff>
      <xdr:row>2</xdr:row>
      <xdr:rowOff>313249</xdr:rowOff>
    </xdr:from>
    <xdr:to>
      <xdr:col>2</xdr:col>
      <xdr:colOff>2228851</xdr:colOff>
      <xdr:row>4</xdr:row>
      <xdr:rowOff>132976</xdr:rowOff>
    </xdr:to>
    <xdr:pic>
      <xdr:nvPicPr>
        <xdr:cNvPr id="3" name="그림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1800226" y="903799"/>
          <a:ext cx="1828800" cy="753177"/>
        </a:xfrm>
        <a:prstGeom prst="rect">
          <a:avLst/>
        </a:prstGeom>
      </xdr:spPr>
    </xdr:pic>
    <xdr:clientData/>
  </xdr:twoCellAnchor>
  <xdr:twoCellAnchor editAs="oneCell">
    <xdr:from>
      <xdr:col>2</xdr:col>
      <xdr:colOff>390525</xdr:colOff>
      <xdr:row>5</xdr:row>
      <xdr:rowOff>212562</xdr:rowOff>
    </xdr:from>
    <xdr:to>
      <xdr:col>2</xdr:col>
      <xdr:colOff>2119978</xdr:colOff>
      <xdr:row>7</xdr:row>
      <xdr:rowOff>200025</xdr:rowOff>
    </xdr:to>
    <xdr:pic>
      <xdr:nvPicPr>
        <xdr:cNvPr id="4" name="그림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1790700" y="2203287"/>
          <a:ext cx="1729453" cy="920913"/>
        </a:xfrm>
        <a:prstGeom prst="rect">
          <a:avLst/>
        </a:prstGeom>
      </xdr:spPr>
    </xdr:pic>
    <xdr:clientData/>
  </xdr:twoCellAnchor>
  <xdr:twoCellAnchor editAs="oneCell">
    <xdr:from>
      <xdr:col>2</xdr:col>
      <xdr:colOff>190500</xdr:colOff>
      <xdr:row>9</xdr:row>
      <xdr:rowOff>169159</xdr:rowOff>
    </xdr:from>
    <xdr:to>
      <xdr:col>2</xdr:col>
      <xdr:colOff>2457450</xdr:colOff>
      <xdr:row>11</xdr:row>
      <xdr:rowOff>1614</xdr:rowOff>
    </xdr:to>
    <xdr:pic>
      <xdr:nvPicPr>
        <xdr:cNvPr id="5" name="그림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1590675" y="4026784"/>
          <a:ext cx="2266950" cy="765905"/>
        </a:xfrm>
        <a:prstGeom prst="rect">
          <a:avLst/>
        </a:prstGeom>
      </xdr:spPr>
    </xdr:pic>
    <xdr:clientData/>
  </xdr:twoCellAnchor>
  <xdr:twoCellAnchor editAs="oneCell">
    <xdr:from>
      <xdr:col>2</xdr:col>
      <xdr:colOff>76201</xdr:colOff>
      <xdr:row>12</xdr:row>
      <xdr:rowOff>161925</xdr:rowOff>
    </xdr:from>
    <xdr:to>
      <xdr:col>2</xdr:col>
      <xdr:colOff>2527093</xdr:colOff>
      <xdr:row>14</xdr:row>
      <xdr:rowOff>266700</xdr:rowOff>
    </xdr:to>
    <xdr:pic>
      <xdr:nvPicPr>
        <xdr:cNvPr id="6" name="그림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5"/>
        <a:stretch>
          <a:fillRect/>
        </a:stretch>
      </xdr:blipFill>
      <xdr:spPr>
        <a:xfrm>
          <a:off x="1476376" y="5419725"/>
          <a:ext cx="2450892" cy="1038225"/>
        </a:xfrm>
        <a:prstGeom prst="rect">
          <a:avLst/>
        </a:prstGeom>
      </xdr:spPr>
    </xdr:pic>
    <xdr:clientData/>
  </xdr:twoCellAnchor>
  <xdr:twoCellAnchor editAs="oneCell">
    <xdr:from>
      <xdr:col>2</xdr:col>
      <xdr:colOff>142875</xdr:colOff>
      <xdr:row>15</xdr:row>
      <xdr:rowOff>173657</xdr:rowOff>
    </xdr:from>
    <xdr:to>
      <xdr:col>2</xdr:col>
      <xdr:colOff>2489061</xdr:colOff>
      <xdr:row>17</xdr:row>
      <xdr:rowOff>285751</xdr:rowOff>
    </xdr:to>
    <xdr:pic>
      <xdr:nvPicPr>
        <xdr:cNvPr id="7" name="그림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543050" y="6831632"/>
          <a:ext cx="2346186" cy="1045544"/>
        </a:xfrm>
        <a:prstGeom prst="rect">
          <a:avLst/>
        </a:prstGeom>
      </xdr:spPr>
    </xdr:pic>
    <xdr:clientData/>
  </xdr:twoCellAnchor>
  <xdr:twoCellAnchor editAs="oneCell">
    <xdr:from>
      <xdr:col>2</xdr:col>
      <xdr:colOff>47625</xdr:colOff>
      <xdr:row>19</xdr:row>
      <xdr:rowOff>68584</xdr:rowOff>
    </xdr:from>
    <xdr:to>
      <xdr:col>3</xdr:col>
      <xdr:colOff>2424</xdr:colOff>
      <xdr:row>20</xdr:row>
      <xdr:rowOff>371475</xdr:rowOff>
    </xdr:to>
    <xdr:pic>
      <xdr:nvPicPr>
        <xdr:cNvPr id="8" name="그림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447800" y="8593459"/>
          <a:ext cx="2526549" cy="769616"/>
        </a:xfrm>
        <a:prstGeom prst="rect">
          <a:avLst/>
        </a:prstGeom>
      </xdr:spPr>
    </xdr:pic>
    <xdr:clientData/>
  </xdr:twoCellAnchor>
  <xdr:twoCellAnchor editAs="oneCell">
    <xdr:from>
      <xdr:col>2</xdr:col>
      <xdr:colOff>57150</xdr:colOff>
      <xdr:row>22</xdr:row>
      <xdr:rowOff>246890</xdr:rowOff>
    </xdr:from>
    <xdr:to>
      <xdr:col>2</xdr:col>
      <xdr:colOff>2505075</xdr:colOff>
      <xdr:row>24</xdr:row>
      <xdr:rowOff>275802</xdr:rowOff>
    </xdr:to>
    <xdr:pic>
      <xdr:nvPicPr>
        <xdr:cNvPr id="9" name="그림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1457325" y="10171940"/>
          <a:ext cx="2447925" cy="962362"/>
        </a:xfrm>
        <a:prstGeom prst="rect">
          <a:avLst/>
        </a:prstGeom>
      </xdr:spPr>
    </xdr:pic>
    <xdr:clientData/>
  </xdr:twoCellAnchor>
  <xdr:twoCellAnchor editAs="oneCell">
    <xdr:from>
      <xdr:col>2</xdr:col>
      <xdr:colOff>628651</xdr:colOff>
      <xdr:row>25</xdr:row>
      <xdr:rowOff>78478</xdr:rowOff>
    </xdr:from>
    <xdr:to>
      <xdr:col>2</xdr:col>
      <xdr:colOff>1885951</xdr:colOff>
      <xdr:row>26</xdr:row>
      <xdr:rowOff>428854</xdr:rowOff>
    </xdr:to>
    <xdr:pic>
      <xdr:nvPicPr>
        <xdr:cNvPr id="10" name="그림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2028826" y="11403703"/>
          <a:ext cx="1257300" cy="817101"/>
        </a:xfrm>
        <a:prstGeom prst="rect">
          <a:avLst/>
        </a:prstGeom>
      </xdr:spPr>
    </xdr:pic>
    <xdr:clientData/>
  </xdr:twoCellAnchor>
  <xdr:twoCellAnchor editAs="oneCell">
    <xdr:from>
      <xdr:col>2</xdr:col>
      <xdr:colOff>904875</xdr:colOff>
      <xdr:row>31</xdr:row>
      <xdr:rowOff>37984</xdr:rowOff>
    </xdr:from>
    <xdr:to>
      <xdr:col>2</xdr:col>
      <xdr:colOff>1724097</xdr:colOff>
      <xdr:row>32</xdr:row>
      <xdr:rowOff>419100</xdr:rowOff>
    </xdr:to>
    <xdr:pic>
      <xdr:nvPicPr>
        <xdr:cNvPr id="11" name="그림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2305050" y="14677909"/>
          <a:ext cx="819222" cy="847841"/>
        </a:xfrm>
        <a:prstGeom prst="rect">
          <a:avLst/>
        </a:prstGeom>
      </xdr:spPr>
    </xdr:pic>
    <xdr:clientData/>
  </xdr:twoCellAnchor>
  <xdr:twoCellAnchor editAs="oneCell">
    <xdr:from>
      <xdr:col>2</xdr:col>
      <xdr:colOff>914400</xdr:colOff>
      <xdr:row>27</xdr:row>
      <xdr:rowOff>40534</xdr:rowOff>
    </xdr:from>
    <xdr:to>
      <xdr:col>2</xdr:col>
      <xdr:colOff>1638300</xdr:colOff>
      <xdr:row>27</xdr:row>
      <xdr:rowOff>972064</xdr:rowOff>
    </xdr:to>
    <xdr:pic>
      <xdr:nvPicPr>
        <xdr:cNvPr id="12" name="그림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1"/>
        <a:stretch>
          <a:fillRect/>
        </a:stretch>
      </xdr:blipFill>
      <xdr:spPr>
        <a:xfrm>
          <a:off x="2314575" y="12299209"/>
          <a:ext cx="723900" cy="931530"/>
        </a:xfrm>
        <a:prstGeom prst="rect">
          <a:avLst/>
        </a:prstGeom>
      </xdr:spPr>
    </xdr:pic>
    <xdr:clientData/>
  </xdr:twoCellAnchor>
  <xdr:twoCellAnchor editAs="oneCell">
    <xdr:from>
      <xdr:col>2</xdr:col>
      <xdr:colOff>371475</xdr:colOff>
      <xdr:row>33</xdr:row>
      <xdr:rowOff>24130</xdr:rowOff>
    </xdr:from>
    <xdr:to>
      <xdr:col>2</xdr:col>
      <xdr:colOff>2228850</xdr:colOff>
      <xdr:row>35</xdr:row>
      <xdr:rowOff>452755</xdr:rowOff>
    </xdr:to>
    <xdr:pic>
      <xdr:nvPicPr>
        <xdr:cNvPr id="13" name="그림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2"/>
        <a:stretch>
          <a:fillRect/>
        </a:stretch>
      </xdr:blipFill>
      <xdr:spPr>
        <a:xfrm>
          <a:off x="1771650" y="15597505"/>
          <a:ext cx="1857375" cy="1362075"/>
        </a:xfrm>
        <a:prstGeom prst="rect">
          <a:avLst/>
        </a:prstGeom>
      </xdr:spPr>
    </xdr:pic>
    <xdr:clientData/>
  </xdr:twoCellAnchor>
  <xdr:twoCellAnchor editAs="oneCell">
    <xdr:from>
      <xdr:col>2</xdr:col>
      <xdr:colOff>161925</xdr:colOff>
      <xdr:row>36</xdr:row>
      <xdr:rowOff>194301</xdr:rowOff>
    </xdr:from>
    <xdr:to>
      <xdr:col>2</xdr:col>
      <xdr:colOff>2390775</xdr:colOff>
      <xdr:row>38</xdr:row>
      <xdr:rowOff>218704</xdr:rowOff>
    </xdr:to>
    <xdr:pic>
      <xdr:nvPicPr>
        <xdr:cNvPr id="14" name="그림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3"/>
        <a:stretch>
          <a:fillRect/>
        </a:stretch>
      </xdr:blipFill>
      <xdr:spPr>
        <a:xfrm>
          <a:off x="1562100" y="17167851"/>
          <a:ext cx="2228850" cy="957853"/>
        </a:xfrm>
        <a:prstGeom prst="rect">
          <a:avLst/>
        </a:prstGeom>
      </xdr:spPr>
    </xdr:pic>
    <xdr:clientData/>
  </xdr:twoCellAnchor>
  <xdr:twoCellAnchor>
    <xdr:from>
      <xdr:col>2</xdr:col>
      <xdr:colOff>38100</xdr:colOff>
      <xdr:row>40</xdr:row>
      <xdr:rowOff>141586</xdr:rowOff>
    </xdr:from>
    <xdr:to>
      <xdr:col>2</xdr:col>
      <xdr:colOff>2555309</xdr:colOff>
      <xdr:row>42</xdr:row>
      <xdr:rowOff>9525</xdr:rowOff>
    </xdr:to>
    <xdr:grpSp>
      <xdr:nvGrpSpPr>
        <xdr:cNvPr id="15" name="그룹 14">
          <a:extLst>
            <a:ext uri="{FF2B5EF4-FFF2-40B4-BE49-F238E27FC236}">
              <a16:creationId xmlns:a16="http://schemas.microsoft.com/office/drawing/2014/main" id="{00000000-0008-0000-0100-00000F000000}"/>
            </a:ext>
          </a:extLst>
        </xdr:cNvPr>
        <xdr:cNvGrpSpPr/>
      </xdr:nvGrpSpPr>
      <xdr:grpSpPr>
        <a:xfrm>
          <a:off x="1435100" y="18645486"/>
          <a:ext cx="2517209" cy="782339"/>
          <a:chOff x="1400175" y="17687925"/>
          <a:chExt cx="10199720" cy="3247225"/>
        </a:xfrm>
      </xdr:grpSpPr>
      <xdr:pic>
        <xdr:nvPicPr>
          <xdr:cNvPr id="16" name="그림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4"/>
          <a:stretch>
            <a:fillRect/>
          </a:stretch>
        </xdr:blipFill>
        <xdr:spPr>
          <a:xfrm>
            <a:off x="1400175" y="17687925"/>
            <a:ext cx="2708480" cy="3180556"/>
          </a:xfrm>
          <a:prstGeom prst="rect">
            <a:avLst/>
          </a:prstGeom>
        </xdr:spPr>
      </xdr:pic>
      <xdr:pic>
        <xdr:nvPicPr>
          <xdr:cNvPr id="17" name="그림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5"/>
          <a:stretch>
            <a:fillRect/>
          </a:stretch>
        </xdr:blipFill>
        <xdr:spPr>
          <a:xfrm>
            <a:off x="9029701" y="17730752"/>
            <a:ext cx="2570194" cy="3204398"/>
          </a:xfrm>
          <a:prstGeom prst="rect">
            <a:avLst/>
          </a:prstGeom>
        </xdr:spPr>
      </xdr:pic>
      <xdr:pic>
        <xdr:nvPicPr>
          <xdr:cNvPr id="18" name="그림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6505575" y="17721240"/>
            <a:ext cx="2651258" cy="3194861"/>
          </a:xfrm>
          <a:prstGeom prst="rect">
            <a:avLst/>
          </a:prstGeom>
        </xdr:spPr>
      </xdr:pic>
      <xdr:pic>
        <xdr:nvPicPr>
          <xdr:cNvPr id="19" name="그림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4038600" y="17711715"/>
            <a:ext cx="2598805" cy="3194861"/>
          </a:xfrm>
          <a:prstGeom prst="rect">
            <a:avLst/>
          </a:prstGeom>
        </xdr:spPr>
      </xdr:pic>
    </xdr:grpSp>
    <xdr:clientData/>
  </xdr:twoCellAnchor>
  <xdr:twoCellAnchor editAs="oneCell">
    <xdr:from>
      <xdr:col>2</xdr:col>
      <xdr:colOff>57150</xdr:colOff>
      <xdr:row>44</xdr:row>
      <xdr:rowOff>95250</xdr:rowOff>
    </xdr:from>
    <xdr:to>
      <xdr:col>2</xdr:col>
      <xdr:colOff>2527075</xdr:colOff>
      <xdr:row>45</xdr:row>
      <xdr:rowOff>447675</xdr:rowOff>
    </xdr:to>
    <xdr:pic>
      <xdr:nvPicPr>
        <xdr:cNvPr id="20" name="그림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18"/>
        <a:stretch>
          <a:fillRect/>
        </a:stretch>
      </xdr:blipFill>
      <xdr:spPr>
        <a:xfrm>
          <a:off x="1457325" y="20802600"/>
          <a:ext cx="2469925" cy="819150"/>
        </a:xfrm>
        <a:prstGeom prst="rect">
          <a:avLst/>
        </a:prstGeom>
      </xdr:spPr>
    </xdr:pic>
    <xdr:clientData/>
  </xdr:twoCellAnchor>
  <xdr:twoCellAnchor editAs="oneCell">
    <xdr:from>
      <xdr:col>2</xdr:col>
      <xdr:colOff>590550</xdr:colOff>
      <xdr:row>47</xdr:row>
      <xdr:rowOff>47625</xdr:rowOff>
    </xdr:from>
    <xdr:to>
      <xdr:col>2</xdr:col>
      <xdr:colOff>1847850</xdr:colOff>
      <xdr:row>48</xdr:row>
      <xdr:rowOff>462455</xdr:rowOff>
    </xdr:to>
    <xdr:pic>
      <xdr:nvPicPr>
        <xdr:cNvPr id="21" name="그림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9"/>
        <a:stretch>
          <a:fillRect/>
        </a:stretch>
      </xdr:blipFill>
      <xdr:spPr>
        <a:xfrm>
          <a:off x="1990725" y="22155150"/>
          <a:ext cx="1257300" cy="881555"/>
        </a:xfrm>
        <a:prstGeom prst="rect">
          <a:avLst/>
        </a:prstGeom>
      </xdr:spPr>
    </xdr:pic>
    <xdr:clientData/>
  </xdr:twoCellAnchor>
  <xdr:twoCellAnchor editAs="oneCell">
    <xdr:from>
      <xdr:col>2</xdr:col>
      <xdr:colOff>685800</xdr:colOff>
      <xdr:row>49</xdr:row>
      <xdr:rowOff>153195</xdr:rowOff>
    </xdr:from>
    <xdr:to>
      <xdr:col>2</xdr:col>
      <xdr:colOff>1781175</xdr:colOff>
      <xdr:row>50</xdr:row>
      <xdr:rowOff>409418</xdr:rowOff>
    </xdr:to>
    <xdr:pic>
      <xdr:nvPicPr>
        <xdr:cNvPr id="22" name="그림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20"/>
        <a:stretch>
          <a:fillRect/>
        </a:stretch>
      </xdr:blipFill>
      <xdr:spPr>
        <a:xfrm>
          <a:off x="2085975" y="23194170"/>
          <a:ext cx="1095375" cy="722948"/>
        </a:xfrm>
        <a:prstGeom prst="rect">
          <a:avLst/>
        </a:prstGeom>
      </xdr:spPr>
    </xdr:pic>
    <xdr:clientData/>
  </xdr:twoCellAnchor>
  <xdr:twoCellAnchor editAs="oneCell">
    <xdr:from>
      <xdr:col>2</xdr:col>
      <xdr:colOff>771526</xdr:colOff>
      <xdr:row>51</xdr:row>
      <xdr:rowOff>38138</xdr:rowOff>
    </xdr:from>
    <xdr:to>
      <xdr:col>2</xdr:col>
      <xdr:colOff>1762126</xdr:colOff>
      <xdr:row>52</xdr:row>
      <xdr:rowOff>447493</xdr:rowOff>
    </xdr:to>
    <xdr:pic>
      <xdr:nvPicPr>
        <xdr:cNvPr id="23" name="그림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1"/>
        <a:stretch>
          <a:fillRect/>
        </a:stretch>
      </xdr:blipFill>
      <xdr:spPr>
        <a:xfrm>
          <a:off x="2171701" y="24012563"/>
          <a:ext cx="990600" cy="876080"/>
        </a:xfrm>
        <a:prstGeom prst="rect">
          <a:avLst/>
        </a:prstGeom>
      </xdr:spPr>
    </xdr:pic>
    <xdr:clientData/>
  </xdr:twoCellAnchor>
  <xdr:twoCellAnchor editAs="oneCell">
    <xdr:from>
      <xdr:col>2</xdr:col>
      <xdr:colOff>914401</xdr:colOff>
      <xdr:row>53</xdr:row>
      <xdr:rowOff>38099</xdr:rowOff>
    </xdr:from>
    <xdr:to>
      <xdr:col>2</xdr:col>
      <xdr:colOff>1504951</xdr:colOff>
      <xdr:row>53</xdr:row>
      <xdr:rowOff>832888</xdr:rowOff>
    </xdr:to>
    <xdr:pic>
      <xdr:nvPicPr>
        <xdr:cNvPr id="24" name="그림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2"/>
        <a:stretch>
          <a:fillRect/>
        </a:stretch>
      </xdr:blipFill>
      <xdr:spPr>
        <a:xfrm>
          <a:off x="2314576" y="24945974"/>
          <a:ext cx="590550" cy="794789"/>
        </a:xfrm>
        <a:prstGeom prst="rect">
          <a:avLst/>
        </a:prstGeom>
      </xdr:spPr>
    </xdr:pic>
    <xdr:clientData/>
  </xdr:twoCellAnchor>
  <xdr:twoCellAnchor editAs="oneCell">
    <xdr:from>
      <xdr:col>2</xdr:col>
      <xdr:colOff>501016</xdr:colOff>
      <xdr:row>54</xdr:row>
      <xdr:rowOff>99060</xdr:rowOff>
    </xdr:from>
    <xdr:to>
      <xdr:col>2</xdr:col>
      <xdr:colOff>1969890</xdr:colOff>
      <xdr:row>55</xdr:row>
      <xdr:rowOff>384685</xdr:rowOff>
    </xdr:to>
    <xdr:pic>
      <xdr:nvPicPr>
        <xdr:cNvPr id="25" name="그림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23"/>
        <a:stretch>
          <a:fillRect/>
        </a:stretch>
      </xdr:blipFill>
      <xdr:spPr>
        <a:xfrm>
          <a:off x="1901191" y="25854660"/>
          <a:ext cx="1468874" cy="752350"/>
        </a:xfrm>
        <a:prstGeom prst="rect">
          <a:avLst/>
        </a:prstGeom>
      </xdr:spPr>
    </xdr:pic>
    <xdr:clientData/>
  </xdr:twoCellAnchor>
  <xdr:twoCellAnchor editAs="oneCell">
    <xdr:from>
      <xdr:col>2</xdr:col>
      <xdr:colOff>942975</xdr:colOff>
      <xdr:row>56</xdr:row>
      <xdr:rowOff>28575</xdr:rowOff>
    </xdr:from>
    <xdr:to>
      <xdr:col>2</xdr:col>
      <xdr:colOff>1482668</xdr:colOff>
      <xdr:row>57</xdr:row>
      <xdr:rowOff>0</xdr:rowOff>
    </xdr:to>
    <xdr:pic>
      <xdr:nvPicPr>
        <xdr:cNvPr id="26" name="그림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24"/>
        <a:stretch>
          <a:fillRect/>
        </a:stretch>
      </xdr:blipFill>
      <xdr:spPr>
        <a:xfrm>
          <a:off x="2343150" y="26717625"/>
          <a:ext cx="539693" cy="847725"/>
        </a:xfrm>
        <a:prstGeom prst="rect">
          <a:avLst/>
        </a:prstGeom>
      </xdr:spPr>
    </xdr:pic>
    <xdr:clientData/>
  </xdr:twoCellAnchor>
  <xdr:twoCellAnchor editAs="oneCell">
    <xdr:from>
      <xdr:col>2</xdr:col>
      <xdr:colOff>885825</xdr:colOff>
      <xdr:row>57</xdr:row>
      <xdr:rowOff>95250</xdr:rowOff>
    </xdr:from>
    <xdr:to>
      <xdr:col>2</xdr:col>
      <xdr:colOff>1589639</xdr:colOff>
      <xdr:row>57</xdr:row>
      <xdr:rowOff>821380</xdr:rowOff>
    </xdr:to>
    <xdr:pic>
      <xdr:nvPicPr>
        <xdr:cNvPr id="27" name="그림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25"/>
        <a:stretch>
          <a:fillRect/>
        </a:stretch>
      </xdr:blipFill>
      <xdr:spPr>
        <a:xfrm>
          <a:off x="2286000" y="27660600"/>
          <a:ext cx="703814" cy="726130"/>
        </a:xfrm>
        <a:prstGeom prst="rect">
          <a:avLst/>
        </a:prstGeom>
      </xdr:spPr>
    </xdr:pic>
    <xdr:clientData/>
  </xdr:twoCellAnchor>
  <xdr:twoCellAnchor editAs="oneCell">
    <xdr:from>
      <xdr:col>2</xdr:col>
      <xdr:colOff>666751</xdr:colOff>
      <xdr:row>58</xdr:row>
      <xdr:rowOff>38099</xdr:rowOff>
    </xdr:from>
    <xdr:to>
      <xdr:col>2</xdr:col>
      <xdr:colOff>1982769</xdr:colOff>
      <xdr:row>59</xdr:row>
      <xdr:rowOff>428473</xdr:rowOff>
    </xdr:to>
    <xdr:pic>
      <xdr:nvPicPr>
        <xdr:cNvPr id="28" name="그림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26"/>
        <a:stretch>
          <a:fillRect/>
        </a:stretch>
      </xdr:blipFill>
      <xdr:spPr>
        <a:xfrm>
          <a:off x="2066926" y="28479749"/>
          <a:ext cx="1316018" cy="857099"/>
        </a:xfrm>
        <a:prstGeom prst="rect">
          <a:avLst/>
        </a:prstGeom>
      </xdr:spPr>
    </xdr:pic>
    <xdr:clientData/>
  </xdr:twoCellAnchor>
  <xdr:twoCellAnchor editAs="oneCell">
    <xdr:from>
      <xdr:col>2</xdr:col>
      <xdr:colOff>571500</xdr:colOff>
      <xdr:row>60</xdr:row>
      <xdr:rowOff>47626</xdr:rowOff>
    </xdr:from>
    <xdr:to>
      <xdr:col>2</xdr:col>
      <xdr:colOff>1951509</xdr:colOff>
      <xdr:row>61</xdr:row>
      <xdr:rowOff>400051</xdr:rowOff>
    </xdr:to>
    <xdr:pic>
      <xdr:nvPicPr>
        <xdr:cNvPr id="29" name="그림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27"/>
        <a:stretch>
          <a:fillRect/>
        </a:stretch>
      </xdr:blipFill>
      <xdr:spPr>
        <a:xfrm>
          <a:off x="1971675" y="29422726"/>
          <a:ext cx="1380009" cy="819150"/>
        </a:xfrm>
        <a:prstGeom prst="rect">
          <a:avLst/>
        </a:prstGeom>
      </xdr:spPr>
    </xdr:pic>
    <xdr:clientData/>
  </xdr:twoCellAnchor>
  <xdr:twoCellAnchor editAs="oneCell">
    <xdr:from>
      <xdr:col>2</xdr:col>
      <xdr:colOff>485775</xdr:colOff>
      <xdr:row>62</xdr:row>
      <xdr:rowOff>114300</xdr:rowOff>
    </xdr:from>
    <xdr:to>
      <xdr:col>2</xdr:col>
      <xdr:colOff>2014220</xdr:colOff>
      <xdr:row>63</xdr:row>
      <xdr:rowOff>438150</xdr:rowOff>
    </xdr:to>
    <xdr:pic>
      <xdr:nvPicPr>
        <xdr:cNvPr id="30" name="그림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28"/>
        <a:stretch>
          <a:fillRect/>
        </a:stretch>
      </xdr:blipFill>
      <xdr:spPr>
        <a:xfrm>
          <a:off x="1885950" y="30422850"/>
          <a:ext cx="1528445" cy="790575"/>
        </a:xfrm>
        <a:prstGeom prst="rect">
          <a:avLst/>
        </a:prstGeom>
      </xdr:spPr>
    </xdr:pic>
    <xdr:clientData/>
  </xdr:twoCellAnchor>
  <xdr:twoCellAnchor editAs="oneCell">
    <xdr:from>
      <xdr:col>2</xdr:col>
      <xdr:colOff>504825</xdr:colOff>
      <xdr:row>64</xdr:row>
      <xdr:rowOff>123825</xdr:rowOff>
    </xdr:from>
    <xdr:to>
      <xdr:col>2</xdr:col>
      <xdr:colOff>2064552</xdr:colOff>
      <xdr:row>66</xdr:row>
      <xdr:rowOff>1759</xdr:rowOff>
    </xdr:to>
    <xdr:pic>
      <xdr:nvPicPr>
        <xdr:cNvPr id="31" name="그림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9"/>
        <a:stretch>
          <a:fillRect/>
        </a:stretch>
      </xdr:blipFill>
      <xdr:spPr>
        <a:xfrm>
          <a:off x="1905000" y="31365825"/>
          <a:ext cx="1559727" cy="811384"/>
        </a:xfrm>
        <a:prstGeom prst="rect">
          <a:avLst/>
        </a:prstGeom>
      </xdr:spPr>
    </xdr:pic>
    <xdr:clientData/>
  </xdr:twoCellAnchor>
  <xdr:twoCellAnchor editAs="oneCell">
    <xdr:from>
      <xdr:col>2</xdr:col>
      <xdr:colOff>752475</xdr:colOff>
      <xdr:row>66</xdr:row>
      <xdr:rowOff>49278</xdr:rowOff>
    </xdr:from>
    <xdr:to>
      <xdr:col>2</xdr:col>
      <xdr:colOff>1755304</xdr:colOff>
      <xdr:row>67</xdr:row>
      <xdr:rowOff>457200</xdr:rowOff>
    </xdr:to>
    <xdr:pic>
      <xdr:nvPicPr>
        <xdr:cNvPr id="32" name="그림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30"/>
        <a:stretch>
          <a:fillRect/>
        </a:stretch>
      </xdr:blipFill>
      <xdr:spPr>
        <a:xfrm>
          <a:off x="2152650" y="32224728"/>
          <a:ext cx="1002829" cy="87464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dministrator/Desktop/BPO_&#51088;&#47308;/&#51452;&#44036;&#51088;&#47308;/&#44277;&#44553;&#54032;&#47588;/(BPS)%20&#44277;&#44553;&#54032;&#47588;&#54788;&#54889;(0824).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3"/>
      <sheetName val="20FW"/>
      <sheetName val="20SS"/>
      <sheetName val="피벗"/>
      <sheetName val="주요품번"/>
      <sheetName val="금년 공급판매"/>
      <sheetName val="19s1"/>
      <sheetName val="Sheet2"/>
      <sheetName val="계획비입고"/>
      <sheetName val="20S1"/>
      <sheetName val="Sheet1"/>
      <sheetName val="전년 공급판매"/>
      <sheetName val="BI주간"/>
      <sheetName val="BI월간"/>
      <sheetName val="BI전체실적"/>
      <sheetName val="전체품번"/>
      <sheetName val="상품명"/>
      <sheetName val="Sheet6"/>
      <sheetName val="2017잔여주차매출"/>
      <sheetName val="품목명"/>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ow r="1">
          <cell r="E1" t="str">
            <v>품번</v>
          </cell>
          <cell r="F1" t="str">
            <v>계절</v>
          </cell>
          <cell r="G1" t="str">
            <v>라인</v>
          </cell>
          <cell r="H1" t="str">
            <v>성별</v>
          </cell>
          <cell r="I1" t="str">
            <v>DES</v>
          </cell>
          <cell r="J1" t="str">
            <v>품목명</v>
          </cell>
        </row>
        <row r="2">
          <cell r="E2" t="str">
            <v>BO8839C019</v>
          </cell>
          <cell r="F2" t="str">
            <v>추</v>
          </cell>
          <cell r="G2" t="str">
            <v>ORIGINAL</v>
          </cell>
          <cell r="H2" t="str">
            <v>여성</v>
          </cell>
          <cell r="I2" t="str">
            <v>여성 ALL TIME 자켓</v>
          </cell>
          <cell r="J2" t="str">
            <v>OUTER</v>
          </cell>
        </row>
        <row r="3">
          <cell r="E3" t="str">
            <v>BO8839C010</v>
          </cell>
          <cell r="F3" t="str">
            <v>추</v>
          </cell>
          <cell r="G3" t="str">
            <v>ORIGINAL</v>
          </cell>
          <cell r="H3" t="str">
            <v>여성</v>
          </cell>
          <cell r="I3" t="str">
            <v>여성 ALL TIME 자켓</v>
          </cell>
          <cell r="J3" t="str">
            <v>OUTER</v>
          </cell>
        </row>
        <row r="4">
          <cell r="E4" t="str">
            <v>BO8839C01R</v>
          </cell>
          <cell r="F4" t="str">
            <v>추</v>
          </cell>
          <cell r="G4" t="str">
            <v>ORIGINAL</v>
          </cell>
          <cell r="H4" t="str">
            <v>여성</v>
          </cell>
          <cell r="I4" t="str">
            <v>여성 ALL TIME 자켓</v>
          </cell>
          <cell r="J4" t="str">
            <v>OUTER</v>
          </cell>
        </row>
        <row r="5">
          <cell r="E5" t="str">
            <v>BO8839C02Z</v>
          </cell>
          <cell r="F5" t="str">
            <v>추</v>
          </cell>
          <cell r="G5" t="str">
            <v>ORIGINAL</v>
          </cell>
          <cell r="H5" t="str">
            <v>여성</v>
          </cell>
          <cell r="I5" t="str">
            <v>여성 롱 사파리 자켓</v>
          </cell>
          <cell r="J5" t="str">
            <v>OUTER</v>
          </cell>
        </row>
        <row r="6">
          <cell r="E6" t="str">
            <v>BO8839C02M</v>
          </cell>
          <cell r="F6" t="str">
            <v>추</v>
          </cell>
          <cell r="G6" t="str">
            <v>ORIGINAL</v>
          </cell>
          <cell r="H6" t="str">
            <v>여성</v>
          </cell>
          <cell r="I6" t="str">
            <v>여성 롱 사파리 자켓</v>
          </cell>
          <cell r="J6" t="str">
            <v>OUTER</v>
          </cell>
        </row>
        <row r="7">
          <cell r="E7" t="str">
            <v>BO8839C03H</v>
          </cell>
          <cell r="F7" t="str">
            <v>추</v>
          </cell>
          <cell r="G7" t="str">
            <v>ORIGINAL</v>
          </cell>
          <cell r="H7" t="str">
            <v>여성</v>
          </cell>
          <cell r="I7" t="str">
            <v>여성 롱 MA-1 자켓</v>
          </cell>
          <cell r="J7" t="str">
            <v>OUTER</v>
          </cell>
        </row>
        <row r="8">
          <cell r="E8" t="str">
            <v>BO8839C035</v>
          </cell>
          <cell r="F8" t="str">
            <v>추</v>
          </cell>
          <cell r="G8" t="str">
            <v>ORIGINAL</v>
          </cell>
          <cell r="H8" t="str">
            <v>여성</v>
          </cell>
          <cell r="I8" t="str">
            <v>여성 롱 MA-1 자켓</v>
          </cell>
          <cell r="J8" t="str">
            <v>OUTER</v>
          </cell>
        </row>
        <row r="9">
          <cell r="E9" t="str">
            <v>BO8839C04C</v>
          </cell>
          <cell r="F9" t="str">
            <v>추</v>
          </cell>
          <cell r="G9" t="str">
            <v>ORIGINAL</v>
          </cell>
          <cell r="H9" t="str">
            <v>여성</v>
          </cell>
          <cell r="I9" t="str">
            <v>여성 롱 셔츠에리 자켓</v>
          </cell>
          <cell r="J9" t="str">
            <v>OUTER</v>
          </cell>
        </row>
        <row r="10">
          <cell r="E10" t="str">
            <v>BO8839C045</v>
          </cell>
          <cell r="F10" t="str">
            <v>추</v>
          </cell>
          <cell r="G10" t="str">
            <v>ORIGINAL</v>
          </cell>
          <cell r="H10" t="str">
            <v>여성</v>
          </cell>
          <cell r="I10" t="str">
            <v>여성 롱 셔츠에리 자켓</v>
          </cell>
          <cell r="J10" t="str">
            <v>OUTER</v>
          </cell>
        </row>
        <row r="11">
          <cell r="E11" t="str">
            <v>BO8839C104</v>
          </cell>
          <cell r="F11" t="str">
            <v>추</v>
          </cell>
          <cell r="G11" t="str">
            <v>ORIGINAL</v>
          </cell>
          <cell r="H11" t="str">
            <v>여성</v>
          </cell>
          <cell r="I11" t="str">
            <v>TECH_여성 고어 2L 자켓</v>
          </cell>
          <cell r="J11" t="str">
            <v>OUTER</v>
          </cell>
        </row>
        <row r="12">
          <cell r="E12" t="str">
            <v>BO8839C10L</v>
          </cell>
          <cell r="F12" t="str">
            <v>추</v>
          </cell>
          <cell r="G12" t="str">
            <v>ORIGINAL</v>
          </cell>
          <cell r="H12" t="str">
            <v>여성</v>
          </cell>
          <cell r="I12" t="str">
            <v>TECH_여성 고어 2L 자켓</v>
          </cell>
          <cell r="J12" t="str">
            <v>OUTER</v>
          </cell>
        </row>
        <row r="13">
          <cell r="E13" t="str">
            <v>BO8839C114</v>
          </cell>
          <cell r="F13" t="str">
            <v>추</v>
          </cell>
          <cell r="G13" t="str">
            <v>ORIGINAL</v>
          </cell>
          <cell r="H13" t="str">
            <v>여성</v>
          </cell>
          <cell r="I13" t="str">
            <v>TECH_여성 발수 2L 멜란지 자켓</v>
          </cell>
          <cell r="J13" t="str">
            <v>OUTER</v>
          </cell>
        </row>
        <row r="14">
          <cell r="E14" t="str">
            <v>BO8839C11X</v>
          </cell>
          <cell r="F14" t="str">
            <v>추</v>
          </cell>
          <cell r="G14" t="str">
            <v>ORIGINAL</v>
          </cell>
          <cell r="H14" t="str">
            <v>여성</v>
          </cell>
          <cell r="I14" t="str">
            <v>TECH_여성 발수 2L 멜란지 자켓</v>
          </cell>
          <cell r="J14" t="str">
            <v>OUTER</v>
          </cell>
        </row>
        <row r="15">
          <cell r="E15" t="str">
            <v>BO8839C12A</v>
          </cell>
          <cell r="F15" t="str">
            <v>추</v>
          </cell>
          <cell r="G15" t="str">
            <v>ORIGINAL</v>
          </cell>
          <cell r="H15" t="str">
            <v>여성</v>
          </cell>
          <cell r="I15" t="str">
            <v>TECH_여성 3L 트렌치 자켓</v>
          </cell>
          <cell r="J15" t="str">
            <v>OUTER</v>
          </cell>
        </row>
        <row r="16">
          <cell r="E16" t="str">
            <v>BO8839C12R</v>
          </cell>
          <cell r="F16" t="str">
            <v>추</v>
          </cell>
          <cell r="G16" t="str">
            <v>ORIGINAL</v>
          </cell>
          <cell r="H16" t="str">
            <v>여성</v>
          </cell>
          <cell r="I16" t="str">
            <v>TECH_여성 3L 트렌치 자켓</v>
          </cell>
          <cell r="J16" t="str">
            <v>OUTER</v>
          </cell>
        </row>
        <row r="17">
          <cell r="E17" t="str">
            <v>BO8939C01J</v>
          </cell>
          <cell r="F17" t="str">
            <v>추</v>
          </cell>
          <cell r="G17" t="str">
            <v>ORIGINAL</v>
          </cell>
          <cell r="H17" t="str">
            <v>여성</v>
          </cell>
          <cell r="I17" t="str">
            <v>여성 디테처블 자켓(내피패딩)</v>
          </cell>
          <cell r="J17" t="str">
            <v>OUTER</v>
          </cell>
        </row>
        <row r="18">
          <cell r="E18" t="str">
            <v>BO8939C01R</v>
          </cell>
          <cell r="F18" t="str">
            <v>추</v>
          </cell>
          <cell r="G18" t="str">
            <v>ORIGINAL</v>
          </cell>
          <cell r="H18" t="str">
            <v>여성</v>
          </cell>
          <cell r="I18" t="str">
            <v>여성 디테처블 자켓(내피패딩)</v>
          </cell>
          <cell r="J18" t="str">
            <v>OUTER</v>
          </cell>
        </row>
        <row r="19">
          <cell r="E19" t="str">
            <v>BO8938C015</v>
          </cell>
          <cell r="F19" t="str">
            <v>추</v>
          </cell>
          <cell r="G19" t="str">
            <v>ORIGINAL</v>
          </cell>
          <cell r="H19" t="str">
            <v>여성</v>
          </cell>
          <cell r="I19" t="str">
            <v>여성 B.TWN 가디건</v>
          </cell>
          <cell r="J19" t="str">
            <v>DOWN</v>
          </cell>
        </row>
        <row r="20">
          <cell r="E20" t="str">
            <v>BO8938C01J</v>
          </cell>
          <cell r="F20" t="str">
            <v>추</v>
          </cell>
          <cell r="G20" t="str">
            <v>ORIGINAL</v>
          </cell>
          <cell r="H20" t="str">
            <v>여성</v>
          </cell>
          <cell r="I20" t="str">
            <v>여성 B.TWN 가디건</v>
          </cell>
          <cell r="J20" t="str">
            <v>DOWN</v>
          </cell>
        </row>
        <row r="21">
          <cell r="E21" t="str">
            <v>BO8938C010</v>
          </cell>
          <cell r="F21" t="str">
            <v>추</v>
          </cell>
          <cell r="G21" t="str">
            <v>ORIGINAL</v>
          </cell>
          <cell r="H21" t="str">
            <v>여성</v>
          </cell>
          <cell r="I21" t="str">
            <v>여성 B.TWN 가디건</v>
          </cell>
          <cell r="J21" t="str">
            <v>DOWN</v>
          </cell>
        </row>
        <row r="22">
          <cell r="E22" t="str">
            <v>BO8938C01Y</v>
          </cell>
          <cell r="F22" t="str">
            <v>추</v>
          </cell>
          <cell r="G22" t="str">
            <v>ORIGINAL</v>
          </cell>
          <cell r="H22" t="str">
            <v>여성</v>
          </cell>
          <cell r="I22" t="str">
            <v>여성 B.TWN 가디건</v>
          </cell>
          <cell r="J22" t="str">
            <v>DOWN</v>
          </cell>
        </row>
        <row r="23">
          <cell r="E23" t="str">
            <v>BO8938C017</v>
          </cell>
          <cell r="F23" t="str">
            <v>추</v>
          </cell>
          <cell r="G23" t="str">
            <v>ORIGINAL</v>
          </cell>
          <cell r="H23" t="str">
            <v>여성</v>
          </cell>
          <cell r="I23" t="str">
            <v>여성 B.TWN 가디건</v>
          </cell>
          <cell r="J23" t="str">
            <v>DOWN</v>
          </cell>
        </row>
        <row r="24">
          <cell r="E24" t="str">
            <v>BO8938C02X</v>
          </cell>
          <cell r="F24" t="str">
            <v>추</v>
          </cell>
          <cell r="G24" t="str">
            <v>ORIGINAL</v>
          </cell>
          <cell r="H24" t="str">
            <v>여성</v>
          </cell>
          <cell r="I24" t="str">
            <v>여성 B.TWN 베스트</v>
          </cell>
          <cell r="J24" t="str">
            <v>DOWN</v>
          </cell>
        </row>
        <row r="25">
          <cell r="E25" t="str">
            <v>BO8938C025</v>
          </cell>
          <cell r="F25" t="str">
            <v>추</v>
          </cell>
          <cell r="G25" t="str">
            <v>ORIGINAL</v>
          </cell>
          <cell r="H25" t="str">
            <v>여성</v>
          </cell>
          <cell r="I25" t="str">
            <v>여성 B.TWN 베스트</v>
          </cell>
          <cell r="J25" t="str">
            <v>DOWN</v>
          </cell>
        </row>
        <row r="26">
          <cell r="E26" t="str">
            <v>BO8938C023</v>
          </cell>
          <cell r="F26" t="str">
            <v>추</v>
          </cell>
          <cell r="G26" t="str">
            <v>ORIGINAL</v>
          </cell>
          <cell r="H26" t="str">
            <v>여성</v>
          </cell>
          <cell r="I26" t="str">
            <v>여성 B.TWN 베스트</v>
          </cell>
          <cell r="J26" t="str">
            <v>DOWN</v>
          </cell>
        </row>
        <row r="27">
          <cell r="E27" t="str">
            <v>BO8938C035</v>
          </cell>
          <cell r="F27" t="str">
            <v>추</v>
          </cell>
          <cell r="G27" t="str">
            <v>ORIGINAL</v>
          </cell>
          <cell r="H27" t="str">
            <v>여성</v>
          </cell>
          <cell r="I27" t="str">
            <v>여성 중기장 경량 다운</v>
          </cell>
          <cell r="J27" t="str">
            <v>DOWN</v>
          </cell>
        </row>
        <row r="28">
          <cell r="E28" t="str">
            <v>BO8938C03T</v>
          </cell>
          <cell r="F28" t="str">
            <v>추</v>
          </cell>
          <cell r="G28" t="str">
            <v>ORIGINAL</v>
          </cell>
          <cell r="H28" t="str">
            <v>여성</v>
          </cell>
          <cell r="I28" t="str">
            <v>여성 중기장 경량 다운</v>
          </cell>
          <cell r="J28" t="str">
            <v>DOWN</v>
          </cell>
        </row>
        <row r="29">
          <cell r="E29" t="str">
            <v>BO8938C045</v>
          </cell>
          <cell r="F29" t="str">
            <v>추</v>
          </cell>
          <cell r="G29" t="str">
            <v>ORIGINAL</v>
          </cell>
          <cell r="H29" t="str">
            <v>여성</v>
          </cell>
          <cell r="I29" t="str">
            <v>여성 후디 롱기장 다운</v>
          </cell>
          <cell r="J29" t="str">
            <v>DOWN</v>
          </cell>
        </row>
        <row r="30">
          <cell r="E30" t="str">
            <v>BO8938C040</v>
          </cell>
          <cell r="F30" t="str">
            <v>추</v>
          </cell>
          <cell r="G30" t="str">
            <v>ORIGINAL</v>
          </cell>
          <cell r="H30" t="str">
            <v>여성</v>
          </cell>
          <cell r="I30" t="str">
            <v>여성 후디 롱기장 다운</v>
          </cell>
          <cell r="J30" t="str">
            <v>DOWN</v>
          </cell>
        </row>
        <row r="31">
          <cell r="E31" t="str">
            <v>BO8938C053</v>
          </cell>
          <cell r="F31" t="str">
            <v>추</v>
          </cell>
          <cell r="G31" t="str">
            <v>ORIGINAL</v>
          </cell>
          <cell r="H31" t="str">
            <v>여성</v>
          </cell>
          <cell r="I31" t="str">
            <v>여성 샤이니 롱기장 다운</v>
          </cell>
          <cell r="J31" t="str">
            <v>DOWN</v>
          </cell>
        </row>
        <row r="32">
          <cell r="E32" t="str">
            <v>BO8938C11R</v>
          </cell>
          <cell r="F32" t="str">
            <v>추</v>
          </cell>
          <cell r="G32" t="str">
            <v>ORIGINAL</v>
          </cell>
          <cell r="H32" t="str">
            <v>여성</v>
          </cell>
          <cell r="I32" t="str">
            <v>TECH_여성 트렌치 경량 다운</v>
          </cell>
          <cell r="J32" t="str">
            <v>DOWN</v>
          </cell>
        </row>
        <row r="33">
          <cell r="E33" t="str">
            <v>BO8938C065</v>
          </cell>
          <cell r="F33" t="str">
            <v>추</v>
          </cell>
          <cell r="G33" t="str">
            <v>ORIGINAL</v>
          </cell>
          <cell r="H33" t="str">
            <v>여성</v>
          </cell>
          <cell r="I33" t="str">
            <v>여성 롱기장 패딩 MA-1</v>
          </cell>
          <cell r="J33" t="str">
            <v>DOWN</v>
          </cell>
        </row>
        <row r="34">
          <cell r="E34" t="str">
            <v>BO8938C06C</v>
          </cell>
          <cell r="F34" t="str">
            <v>추</v>
          </cell>
          <cell r="G34" t="str">
            <v>ORIGINAL</v>
          </cell>
          <cell r="H34" t="str">
            <v>여성</v>
          </cell>
          <cell r="I34" t="str">
            <v>여성 롱기장 패딩 MA-1</v>
          </cell>
          <cell r="J34" t="str">
            <v>DOWN</v>
          </cell>
        </row>
        <row r="35">
          <cell r="E35" t="str">
            <v>BO8841S011</v>
          </cell>
          <cell r="F35" t="str">
            <v>추</v>
          </cell>
          <cell r="G35" t="str">
            <v>ONLINE</v>
          </cell>
          <cell r="H35" t="str">
            <v>UNI</v>
          </cell>
          <cell r="I35" t="str">
            <v>UNI 기모 맨투맨</v>
          </cell>
          <cell r="J35" t="str">
            <v>C&amp;S</v>
          </cell>
        </row>
        <row r="36">
          <cell r="E36" t="str">
            <v>BO8841S013</v>
          </cell>
          <cell r="F36" t="str">
            <v>추</v>
          </cell>
          <cell r="G36" t="str">
            <v>ONLINE</v>
          </cell>
          <cell r="H36" t="str">
            <v>UNI</v>
          </cell>
          <cell r="I36" t="str">
            <v>UNI 기모 맨투맨</v>
          </cell>
          <cell r="J36" t="str">
            <v>C&amp;S</v>
          </cell>
        </row>
        <row r="37">
          <cell r="E37" t="str">
            <v>BO8841S01Y</v>
          </cell>
          <cell r="F37" t="str">
            <v>추</v>
          </cell>
          <cell r="G37" t="str">
            <v>ONLINE</v>
          </cell>
          <cell r="H37" t="str">
            <v>UNI</v>
          </cell>
          <cell r="I37" t="str">
            <v>UNI 기모 맨투맨</v>
          </cell>
          <cell r="J37" t="str">
            <v>C&amp;S</v>
          </cell>
        </row>
        <row r="38">
          <cell r="E38" t="str">
            <v>BO8841S01P</v>
          </cell>
          <cell r="F38" t="str">
            <v>추</v>
          </cell>
          <cell r="G38" t="str">
            <v>ONLINE</v>
          </cell>
          <cell r="H38" t="str">
            <v>UNI</v>
          </cell>
          <cell r="I38" t="str">
            <v>UNI 기모 맨투맨</v>
          </cell>
          <cell r="J38" t="str">
            <v>C&amp;S</v>
          </cell>
        </row>
        <row r="39">
          <cell r="E39" t="str">
            <v>BO8841S01H</v>
          </cell>
          <cell r="F39" t="str">
            <v>추</v>
          </cell>
          <cell r="G39" t="str">
            <v>ONLINE</v>
          </cell>
          <cell r="H39" t="str">
            <v>UNI</v>
          </cell>
          <cell r="I39" t="str">
            <v>UNI 기모 맨투맨</v>
          </cell>
          <cell r="J39" t="str">
            <v>C&amp;S</v>
          </cell>
        </row>
        <row r="40">
          <cell r="E40" t="str">
            <v>BO8841S015</v>
          </cell>
          <cell r="F40" t="str">
            <v>추</v>
          </cell>
          <cell r="G40" t="str">
            <v>ONLINE</v>
          </cell>
          <cell r="H40" t="str">
            <v>UNI</v>
          </cell>
          <cell r="I40" t="str">
            <v>UNI 기모 맨투맨</v>
          </cell>
          <cell r="J40" t="str">
            <v>C&amp;S</v>
          </cell>
        </row>
        <row r="41">
          <cell r="E41" t="str">
            <v>BO8838S010</v>
          </cell>
          <cell r="F41" t="str">
            <v>동</v>
          </cell>
          <cell r="G41" t="str">
            <v>ONLINE</v>
          </cell>
          <cell r="H41" t="str">
            <v>UNI</v>
          </cell>
          <cell r="I41" t="str">
            <v>SUPER STANDARD</v>
          </cell>
          <cell r="J41" t="str">
            <v>DOWN</v>
          </cell>
        </row>
        <row r="42">
          <cell r="E42" t="str">
            <v>BO8838S01Q</v>
          </cell>
          <cell r="F42" t="str">
            <v>동</v>
          </cell>
          <cell r="G42" t="str">
            <v>ONLINE</v>
          </cell>
          <cell r="H42" t="str">
            <v>UNI</v>
          </cell>
          <cell r="I42" t="str">
            <v>SUPER STANDARD</v>
          </cell>
          <cell r="J42" t="str">
            <v>DOWN</v>
          </cell>
        </row>
        <row r="43">
          <cell r="E43" t="str">
            <v>BO8838S01Z</v>
          </cell>
          <cell r="F43" t="str">
            <v>동</v>
          </cell>
          <cell r="G43" t="str">
            <v>ONLINE</v>
          </cell>
          <cell r="H43" t="str">
            <v>UNI</v>
          </cell>
          <cell r="I43" t="str">
            <v>SUPER STANDARD</v>
          </cell>
          <cell r="J43" t="str">
            <v>DOWN</v>
          </cell>
        </row>
        <row r="44">
          <cell r="E44" t="str">
            <v>BO8838S015</v>
          </cell>
          <cell r="F44" t="str">
            <v>동</v>
          </cell>
          <cell r="G44" t="str">
            <v>ONLINE</v>
          </cell>
          <cell r="H44" t="str">
            <v>UNI</v>
          </cell>
          <cell r="I44" t="str">
            <v>SUPER STANDARD</v>
          </cell>
          <cell r="J44" t="str">
            <v>DOWN</v>
          </cell>
        </row>
        <row r="45">
          <cell r="E45" t="str">
            <v>BO8838S020</v>
          </cell>
          <cell r="F45" t="str">
            <v>동</v>
          </cell>
          <cell r="G45" t="str">
            <v>ONLINE</v>
          </cell>
          <cell r="H45" t="str">
            <v>UNI</v>
          </cell>
          <cell r="I45" t="str">
            <v>SUPER LONG</v>
          </cell>
          <cell r="J45" t="str">
            <v>DOWN</v>
          </cell>
        </row>
        <row r="46">
          <cell r="E46" t="str">
            <v>BO8838S023</v>
          </cell>
          <cell r="F46" t="str">
            <v>동</v>
          </cell>
          <cell r="G46" t="str">
            <v>ONLINE</v>
          </cell>
          <cell r="H46" t="str">
            <v>UNI</v>
          </cell>
          <cell r="I46" t="str">
            <v>SUPER LONG</v>
          </cell>
          <cell r="J46" t="str">
            <v>DOWN</v>
          </cell>
        </row>
        <row r="47">
          <cell r="E47" t="str">
            <v>BO8838S02H</v>
          </cell>
          <cell r="F47" t="str">
            <v>동</v>
          </cell>
          <cell r="G47" t="str">
            <v>ONLINE</v>
          </cell>
          <cell r="H47" t="str">
            <v>UNI</v>
          </cell>
          <cell r="I47" t="str">
            <v>SUPER LONG</v>
          </cell>
          <cell r="J47" t="str">
            <v>DOWN</v>
          </cell>
        </row>
        <row r="48">
          <cell r="E48" t="str">
            <v>BO8838S02R</v>
          </cell>
          <cell r="F48" t="str">
            <v>동</v>
          </cell>
          <cell r="G48" t="str">
            <v>ONLINE</v>
          </cell>
          <cell r="H48" t="str">
            <v>UNI</v>
          </cell>
          <cell r="I48" t="str">
            <v>SUPER LONG</v>
          </cell>
          <cell r="J48" t="str">
            <v>DOWN</v>
          </cell>
        </row>
        <row r="49">
          <cell r="E49" t="str">
            <v>BO8838S025</v>
          </cell>
          <cell r="F49" t="str">
            <v>동</v>
          </cell>
          <cell r="G49" t="str">
            <v>ONLINE</v>
          </cell>
          <cell r="H49" t="str">
            <v>UNI</v>
          </cell>
          <cell r="I49" t="str">
            <v>SUPER LONG</v>
          </cell>
          <cell r="J49" t="str">
            <v>DOWN</v>
          </cell>
        </row>
        <row r="50">
          <cell r="E50" t="str">
            <v>BO8838S031</v>
          </cell>
          <cell r="F50" t="str">
            <v>동</v>
          </cell>
          <cell r="G50" t="str">
            <v>ONLINE</v>
          </cell>
          <cell r="H50" t="str">
            <v>UNI</v>
          </cell>
          <cell r="I50" t="str">
            <v>SUPER BENCH</v>
          </cell>
          <cell r="J50" t="str">
            <v>DOWN</v>
          </cell>
        </row>
        <row r="51">
          <cell r="E51" t="str">
            <v>BO8838S03X</v>
          </cell>
          <cell r="F51" t="str">
            <v>동</v>
          </cell>
          <cell r="G51" t="str">
            <v>ONLINE</v>
          </cell>
          <cell r="H51" t="str">
            <v>UNI</v>
          </cell>
          <cell r="I51" t="str">
            <v>SUPER BENCH</v>
          </cell>
          <cell r="J51" t="str">
            <v>DOWN</v>
          </cell>
        </row>
        <row r="52">
          <cell r="E52" t="str">
            <v>BO8838S035</v>
          </cell>
          <cell r="F52" t="str">
            <v>동</v>
          </cell>
          <cell r="G52" t="str">
            <v>ONLINE</v>
          </cell>
          <cell r="H52" t="str">
            <v>UNI</v>
          </cell>
          <cell r="I52" t="str">
            <v>SUPER BENCH</v>
          </cell>
          <cell r="J52" t="str">
            <v>DOWN</v>
          </cell>
        </row>
        <row r="53">
          <cell r="E53" t="str">
            <v>BO8838S045</v>
          </cell>
          <cell r="F53" t="str">
            <v>동</v>
          </cell>
          <cell r="G53" t="str">
            <v>ONLINE</v>
          </cell>
          <cell r="H53" t="str">
            <v>UNI</v>
          </cell>
          <cell r="I53" t="str">
            <v>SUPER LIGHT</v>
          </cell>
          <cell r="J53" t="str">
            <v>DOWN</v>
          </cell>
        </row>
        <row r="54">
          <cell r="E54" t="str">
            <v>BO8838S04R</v>
          </cell>
          <cell r="F54" t="str">
            <v>추</v>
          </cell>
          <cell r="G54" t="str">
            <v>ONLINE</v>
          </cell>
          <cell r="H54" t="str">
            <v>남성</v>
          </cell>
          <cell r="I54" t="str">
            <v>SUPER LIGHT</v>
          </cell>
          <cell r="J54" t="str">
            <v>DOWN</v>
          </cell>
        </row>
        <row r="55">
          <cell r="E55" t="str">
            <v>BO8838S043</v>
          </cell>
          <cell r="F55" t="str">
            <v>추</v>
          </cell>
          <cell r="G55" t="str">
            <v>ONLINE</v>
          </cell>
          <cell r="H55" t="str">
            <v>남성</v>
          </cell>
          <cell r="I55" t="str">
            <v>SUPER LIGHT</v>
          </cell>
          <cell r="J55" t="str">
            <v>DOWN</v>
          </cell>
        </row>
        <row r="56">
          <cell r="E56" t="str">
            <v>BO8838S040</v>
          </cell>
          <cell r="F56" t="str">
            <v>추</v>
          </cell>
          <cell r="G56" t="str">
            <v>ONLINE</v>
          </cell>
          <cell r="H56" t="str">
            <v>남성</v>
          </cell>
          <cell r="I56" t="str">
            <v>SUPER LIGHT</v>
          </cell>
          <cell r="J56" t="str">
            <v>DOWN</v>
          </cell>
        </row>
        <row r="57">
          <cell r="E57" t="str">
            <v>BO8838S055</v>
          </cell>
          <cell r="F57" t="str">
            <v>추</v>
          </cell>
          <cell r="G57" t="str">
            <v>ONLINE</v>
          </cell>
          <cell r="H57" t="str">
            <v>남성</v>
          </cell>
          <cell r="I57" t="str">
            <v>SUPER LONG_TYPE B</v>
          </cell>
          <cell r="J57" t="str">
            <v>DOWN</v>
          </cell>
        </row>
        <row r="58">
          <cell r="E58" t="str">
            <v>BO8838I11Q</v>
          </cell>
          <cell r="F58" t="str">
            <v>동</v>
          </cell>
          <cell r="G58" t="str">
            <v>ONLINE</v>
          </cell>
          <cell r="H58" t="str">
            <v>KIDS</v>
          </cell>
          <cell r="I58" t="str">
            <v>SUPER KIDS</v>
          </cell>
          <cell r="J58" t="str">
            <v>DOWN</v>
          </cell>
        </row>
        <row r="59">
          <cell r="E59" t="str">
            <v>BO8838I11Z</v>
          </cell>
          <cell r="F59" t="str">
            <v>동</v>
          </cell>
          <cell r="G59" t="str">
            <v>ONLINE</v>
          </cell>
          <cell r="H59" t="str">
            <v>KIDS</v>
          </cell>
          <cell r="I59" t="str">
            <v>SUPER KIDS</v>
          </cell>
          <cell r="J59" t="str">
            <v>DOWN</v>
          </cell>
        </row>
        <row r="60">
          <cell r="E60" t="str">
            <v>BO8838I115</v>
          </cell>
          <cell r="F60" t="str">
            <v>동</v>
          </cell>
          <cell r="G60" t="str">
            <v>ONLINE</v>
          </cell>
          <cell r="H60" t="str">
            <v>KIDS</v>
          </cell>
          <cell r="I60" t="str">
            <v>SUPER KIDS</v>
          </cell>
          <cell r="J60" t="str">
            <v>DOWN</v>
          </cell>
        </row>
        <row r="61">
          <cell r="E61" t="str">
            <v>BO8838I12Y</v>
          </cell>
          <cell r="F61" t="str">
            <v>동</v>
          </cell>
          <cell r="G61" t="str">
            <v>ONLINE</v>
          </cell>
          <cell r="H61" t="str">
            <v>KIDS</v>
          </cell>
          <cell r="I61" t="str">
            <v>SUPER KIDS LONG</v>
          </cell>
          <cell r="J61" t="str">
            <v>DOWN</v>
          </cell>
        </row>
        <row r="62">
          <cell r="E62" t="str">
            <v>BO8838I12P</v>
          </cell>
          <cell r="F62" t="str">
            <v>동</v>
          </cell>
          <cell r="G62" t="str">
            <v>ONLINE</v>
          </cell>
          <cell r="H62" t="str">
            <v>KIDS</v>
          </cell>
          <cell r="I62" t="str">
            <v>SUPER KIDS LONG</v>
          </cell>
          <cell r="J62" t="str">
            <v>DOWN</v>
          </cell>
        </row>
        <row r="63">
          <cell r="E63" t="str">
            <v>BO8838I125</v>
          </cell>
          <cell r="F63" t="str">
            <v>동</v>
          </cell>
          <cell r="G63" t="str">
            <v>ONLINE</v>
          </cell>
          <cell r="H63" t="str">
            <v>KIDS</v>
          </cell>
          <cell r="I63" t="str">
            <v>SUPER KIDS LONG</v>
          </cell>
          <cell r="J63" t="str">
            <v>DOWN</v>
          </cell>
        </row>
        <row r="64">
          <cell r="E64" t="str">
            <v>BO8X38S051</v>
          </cell>
          <cell r="F64" t="str">
            <v>동</v>
          </cell>
          <cell r="G64" t="str">
            <v>ONLINE</v>
          </cell>
          <cell r="H64" t="str">
            <v>UNI</v>
          </cell>
          <cell r="I64" t="str">
            <v>SUPER PUFFER</v>
          </cell>
          <cell r="J64" t="str">
            <v>DOWN</v>
          </cell>
        </row>
        <row r="65">
          <cell r="E65" t="str">
            <v>BO8X38S05R</v>
          </cell>
          <cell r="F65" t="str">
            <v>동</v>
          </cell>
          <cell r="G65" t="str">
            <v>ONLINE</v>
          </cell>
          <cell r="H65" t="str">
            <v>UNI</v>
          </cell>
          <cell r="I65" t="str">
            <v>SUPER PUFFER</v>
          </cell>
          <cell r="J65" t="str">
            <v>DOWN</v>
          </cell>
        </row>
        <row r="66">
          <cell r="E66" t="str">
            <v>BO8X38S505</v>
          </cell>
          <cell r="F66" t="str">
            <v>추</v>
          </cell>
          <cell r="G66" t="str">
            <v>ONLINE</v>
          </cell>
          <cell r="H66" t="str">
            <v>UNI</v>
          </cell>
          <cell r="I66" t="str">
            <v>&lt;G마켓&gt; 유미 다운_VER 2.</v>
          </cell>
          <cell r="J66" t="str">
            <v>DOWN</v>
          </cell>
        </row>
        <row r="67">
          <cell r="E67" t="str">
            <v>BO8X38S50R</v>
          </cell>
          <cell r="F67" t="str">
            <v>동</v>
          </cell>
          <cell r="G67" t="str">
            <v>ONLINE</v>
          </cell>
          <cell r="H67" t="str">
            <v>UNI</v>
          </cell>
          <cell r="I67" t="str">
            <v>&lt;G마켓&gt; 유미 다운_VER 2.</v>
          </cell>
          <cell r="J67" t="str">
            <v>DOWN</v>
          </cell>
        </row>
        <row r="68">
          <cell r="E68" t="str">
            <v>BO8X38S503</v>
          </cell>
          <cell r="F68" t="str">
            <v>동</v>
          </cell>
          <cell r="G68" t="str">
            <v>ONLINE</v>
          </cell>
          <cell r="H68" t="str">
            <v>UNI</v>
          </cell>
          <cell r="I68" t="str">
            <v>&lt;G마켓&gt; 유미 다운_VER 2.</v>
          </cell>
          <cell r="J68" t="str">
            <v>DOWN</v>
          </cell>
        </row>
        <row r="69">
          <cell r="E69" t="str">
            <v>BO8X38S500</v>
          </cell>
          <cell r="F69" t="str">
            <v>동</v>
          </cell>
          <cell r="G69" t="str">
            <v>ONLINE</v>
          </cell>
          <cell r="H69" t="str">
            <v>UNI</v>
          </cell>
          <cell r="I69" t="str">
            <v>&lt;G마켓&gt; 유미 다운_VER 2.</v>
          </cell>
          <cell r="J69" t="str">
            <v>DOWN</v>
          </cell>
        </row>
        <row r="70">
          <cell r="E70" t="str">
            <v>BO8X38S605</v>
          </cell>
          <cell r="F70" t="str">
            <v>동</v>
          </cell>
          <cell r="G70" t="str">
            <v>ONLINE</v>
          </cell>
          <cell r="H70" t="str">
            <v>UNI</v>
          </cell>
          <cell r="I70" t="str">
            <v>&lt;롯데아이몰&gt; 어썸 LONG 다운</v>
          </cell>
          <cell r="J70" t="str">
            <v>DOWN</v>
          </cell>
        </row>
        <row r="71">
          <cell r="E71" t="str">
            <v>BO8X38S604</v>
          </cell>
          <cell r="F71" t="str">
            <v>동</v>
          </cell>
          <cell r="G71" t="str">
            <v>ONLINE</v>
          </cell>
          <cell r="H71" t="str">
            <v>UNI</v>
          </cell>
          <cell r="I71" t="str">
            <v>&lt;롯데아이몰&gt; 어썸 LONG 다운</v>
          </cell>
          <cell r="J71" t="str">
            <v>DOWN</v>
          </cell>
        </row>
        <row r="72">
          <cell r="E72" t="str">
            <v>BO8X38S600</v>
          </cell>
          <cell r="F72" t="str">
            <v>동</v>
          </cell>
          <cell r="G72" t="str">
            <v>ONLINE</v>
          </cell>
          <cell r="H72" t="str">
            <v>UNI</v>
          </cell>
          <cell r="I72" t="str">
            <v>&lt;롯데아이몰&gt; 어썸 LONG 다운</v>
          </cell>
          <cell r="J72" t="str">
            <v>DOWN</v>
          </cell>
        </row>
        <row r="73">
          <cell r="E73" t="str">
            <v>BO8X38I505</v>
          </cell>
          <cell r="F73" t="str">
            <v>동</v>
          </cell>
          <cell r="G73" t="str">
            <v>ONLINE</v>
          </cell>
          <cell r="H73" t="str">
            <v>KIDS</v>
          </cell>
          <cell r="I73" t="str">
            <v>&lt;G마켓&gt; 키즈 디테쳐블 다운</v>
          </cell>
          <cell r="J73" t="str">
            <v>DOWN</v>
          </cell>
        </row>
        <row r="74">
          <cell r="E74" t="str">
            <v>BO8X38I503</v>
          </cell>
          <cell r="F74" t="str">
            <v>동</v>
          </cell>
          <cell r="G74" t="str">
            <v>ONLINE</v>
          </cell>
          <cell r="H74" t="str">
            <v>KIDS</v>
          </cell>
          <cell r="I74" t="str">
            <v>&lt;G마켓&gt; 키즈 디테쳐블 다운</v>
          </cell>
          <cell r="J74" t="str">
            <v>DOWN</v>
          </cell>
        </row>
        <row r="75">
          <cell r="E75" t="str">
            <v>BO8X38C015</v>
          </cell>
          <cell r="F75" t="str">
            <v>동</v>
          </cell>
          <cell r="G75" t="str">
            <v>ORIGINAL</v>
          </cell>
          <cell r="H75" t="str">
            <v>여성</v>
          </cell>
          <cell r="I75" t="str">
            <v>여성 중기장 슬림다운(구스 80)</v>
          </cell>
          <cell r="J75" t="str">
            <v>DOWN</v>
          </cell>
        </row>
        <row r="76">
          <cell r="E76" t="str">
            <v>BO8X38C01T</v>
          </cell>
          <cell r="F76" t="str">
            <v>동</v>
          </cell>
          <cell r="G76" t="str">
            <v>ORIGINAL</v>
          </cell>
          <cell r="H76" t="str">
            <v>여성</v>
          </cell>
          <cell r="I76" t="str">
            <v>여성 중기장 슬림다운(구스 80)</v>
          </cell>
          <cell r="J76" t="str">
            <v>DOWN</v>
          </cell>
        </row>
        <row r="77">
          <cell r="E77" t="str">
            <v>BO8X38C011</v>
          </cell>
          <cell r="F77" t="str">
            <v>동</v>
          </cell>
          <cell r="G77" t="str">
            <v>ORIGINAL</v>
          </cell>
          <cell r="H77" t="str">
            <v>여성</v>
          </cell>
          <cell r="I77" t="str">
            <v>여성 중기장 슬림다운(구스 80)</v>
          </cell>
          <cell r="J77" t="str">
            <v>DOWN</v>
          </cell>
        </row>
        <row r="78">
          <cell r="E78" t="str">
            <v>BO8X38C016</v>
          </cell>
          <cell r="F78" t="str">
            <v>동</v>
          </cell>
          <cell r="G78" t="str">
            <v>ORIGINAL</v>
          </cell>
          <cell r="H78" t="str">
            <v>여성</v>
          </cell>
          <cell r="I78" t="str">
            <v>여성 중기장 슬림다운(구스 80)</v>
          </cell>
          <cell r="J78" t="str">
            <v>DOWN</v>
          </cell>
        </row>
        <row r="79">
          <cell r="E79" t="str">
            <v>BO8X38C029</v>
          </cell>
          <cell r="F79" t="str">
            <v>동</v>
          </cell>
          <cell r="G79" t="str">
            <v>ORIGINAL</v>
          </cell>
          <cell r="H79" t="str">
            <v>여성</v>
          </cell>
          <cell r="I79" t="str">
            <v>여성 숏기장 다운(구스 80)</v>
          </cell>
          <cell r="J79" t="str">
            <v>DOWN</v>
          </cell>
        </row>
        <row r="80">
          <cell r="E80" t="str">
            <v>BO8X38C02J</v>
          </cell>
          <cell r="F80" t="str">
            <v>동</v>
          </cell>
          <cell r="G80" t="str">
            <v>ORIGINAL</v>
          </cell>
          <cell r="H80" t="str">
            <v>여성</v>
          </cell>
          <cell r="I80" t="str">
            <v>여성 숏기장 다운(구스 80)</v>
          </cell>
          <cell r="J80" t="str">
            <v>DOWN</v>
          </cell>
        </row>
        <row r="81">
          <cell r="E81" t="str">
            <v>BO8X38C03J</v>
          </cell>
          <cell r="F81" t="str">
            <v>동</v>
          </cell>
          <cell r="G81" t="str">
            <v>ORIGINAL</v>
          </cell>
          <cell r="H81" t="str">
            <v>여성</v>
          </cell>
          <cell r="I81" t="str">
            <v>여성 아웃포켓 롱 다운(구스 80)</v>
          </cell>
          <cell r="J81" t="str">
            <v>DOWN</v>
          </cell>
        </row>
        <row r="82">
          <cell r="E82" t="str">
            <v>BO8X38C035</v>
          </cell>
          <cell r="F82" t="str">
            <v>동</v>
          </cell>
          <cell r="G82" t="str">
            <v>ORIGINAL</v>
          </cell>
          <cell r="H82" t="str">
            <v>여성</v>
          </cell>
          <cell r="I82" t="str">
            <v>여성 아웃포켓 롱 다운(구스 80)</v>
          </cell>
          <cell r="J82" t="str">
            <v>DOWN</v>
          </cell>
        </row>
        <row r="83">
          <cell r="E83" t="str">
            <v>BO8X38C049</v>
          </cell>
          <cell r="F83" t="str">
            <v>동</v>
          </cell>
          <cell r="G83" t="str">
            <v>ORIGINAL</v>
          </cell>
          <cell r="H83" t="str">
            <v>여성</v>
          </cell>
          <cell r="I83" t="str">
            <v>여성 NEW 폴라 다운(구스 80)</v>
          </cell>
          <cell r="J83" t="str">
            <v>DOWN</v>
          </cell>
        </row>
        <row r="84">
          <cell r="E84" t="str">
            <v>BO8X38C044</v>
          </cell>
          <cell r="F84" t="str">
            <v>동</v>
          </cell>
          <cell r="G84" t="str">
            <v>ORIGINAL</v>
          </cell>
          <cell r="H84" t="str">
            <v>여성</v>
          </cell>
          <cell r="I84" t="str">
            <v>여성 NEW 폴라 다운(구스 80)</v>
          </cell>
          <cell r="J84" t="str">
            <v>DOWN</v>
          </cell>
        </row>
        <row r="85">
          <cell r="E85" t="str">
            <v>BO8X38C040</v>
          </cell>
          <cell r="F85" t="str">
            <v>동</v>
          </cell>
          <cell r="G85" t="str">
            <v>ORIGINAL</v>
          </cell>
          <cell r="H85" t="str">
            <v>여성</v>
          </cell>
          <cell r="I85" t="str">
            <v>여성 NEW 폴라 다운(구스 80)</v>
          </cell>
          <cell r="J85" t="str">
            <v>DOWN</v>
          </cell>
        </row>
        <row r="86">
          <cell r="E86" t="str">
            <v>BO8X38C05R</v>
          </cell>
          <cell r="F86" t="str">
            <v>동</v>
          </cell>
          <cell r="G86" t="str">
            <v>ORIGINAL</v>
          </cell>
          <cell r="H86" t="str">
            <v>여성</v>
          </cell>
          <cell r="I86" t="str">
            <v>여성 GORE 프라임 다운(구스 90)</v>
          </cell>
          <cell r="J86" t="str">
            <v>DOWN</v>
          </cell>
        </row>
        <row r="87">
          <cell r="E87" t="str">
            <v>BO8X38C050</v>
          </cell>
          <cell r="F87" t="str">
            <v>동</v>
          </cell>
          <cell r="G87" t="str">
            <v>ORIGINAL</v>
          </cell>
          <cell r="H87" t="str">
            <v>여성</v>
          </cell>
          <cell r="I87" t="str">
            <v>여성 GORE 프라임 다운(구스 90)</v>
          </cell>
          <cell r="J87" t="str">
            <v>DOWN</v>
          </cell>
        </row>
        <row r="88">
          <cell r="E88" t="str">
            <v>BO8X38C11P</v>
          </cell>
          <cell r="F88" t="str">
            <v>동</v>
          </cell>
          <cell r="G88" t="str">
            <v>ORIGINAL</v>
          </cell>
          <cell r="H88" t="str">
            <v>여성</v>
          </cell>
          <cell r="I88" t="str">
            <v>여성 롱 다이아 퀼팅 다운(구스 80)</v>
          </cell>
          <cell r="J88" t="str">
            <v>DOWN</v>
          </cell>
        </row>
        <row r="89">
          <cell r="E89" t="str">
            <v>BO8X38C110</v>
          </cell>
          <cell r="F89" t="str">
            <v>동</v>
          </cell>
          <cell r="G89" t="str">
            <v>ORIGINAL</v>
          </cell>
          <cell r="H89" t="str">
            <v>여성</v>
          </cell>
          <cell r="I89" t="str">
            <v>여성 롱 다이아 퀼팅 다운(구스 80)</v>
          </cell>
          <cell r="J89" t="str">
            <v>DOWN</v>
          </cell>
        </row>
        <row r="90">
          <cell r="E90" t="str">
            <v>BO8X38C124</v>
          </cell>
          <cell r="F90" t="str">
            <v>동</v>
          </cell>
          <cell r="G90" t="str">
            <v>ORIGINAL</v>
          </cell>
          <cell r="H90" t="str">
            <v>여성</v>
          </cell>
          <cell r="I90" t="str">
            <v>여성 벨트 롱 다운(구스 80)</v>
          </cell>
          <cell r="J90" t="str">
            <v>DOWN</v>
          </cell>
        </row>
        <row r="91">
          <cell r="E91" t="str">
            <v>BO8X38C126</v>
          </cell>
          <cell r="F91" t="str">
            <v>동</v>
          </cell>
          <cell r="G91" t="str">
            <v>ORIGINAL</v>
          </cell>
          <cell r="H91" t="str">
            <v>여성</v>
          </cell>
          <cell r="I91" t="str">
            <v>여성 벨트 롱 다운(구스 80)</v>
          </cell>
          <cell r="J91" t="str">
            <v>DOWN</v>
          </cell>
        </row>
        <row r="92">
          <cell r="E92" t="str">
            <v>BO8X38C135</v>
          </cell>
          <cell r="F92" t="str">
            <v>동</v>
          </cell>
          <cell r="G92" t="str">
            <v>ORIGINAL</v>
          </cell>
          <cell r="H92" t="str">
            <v>여성</v>
          </cell>
          <cell r="I92" t="str">
            <v>여성 롱기장 프리미엄 다운(구스 90)</v>
          </cell>
          <cell r="J92" t="str">
            <v>DOWN</v>
          </cell>
        </row>
        <row r="93">
          <cell r="E93" t="str">
            <v>BO8X38C13P</v>
          </cell>
          <cell r="F93" t="str">
            <v>동</v>
          </cell>
          <cell r="G93" t="str">
            <v>ORIGINAL</v>
          </cell>
          <cell r="H93" t="str">
            <v>여성</v>
          </cell>
          <cell r="I93" t="str">
            <v>여성 롱기장 프리미엄 다운(구스 90)</v>
          </cell>
          <cell r="J93" t="str">
            <v>DOWN</v>
          </cell>
        </row>
        <row r="94">
          <cell r="E94" t="str">
            <v>BO8X38C145</v>
          </cell>
          <cell r="F94" t="str">
            <v>동</v>
          </cell>
          <cell r="G94" t="str">
            <v>ORIGINAL</v>
          </cell>
          <cell r="H94" t="str">
            <v>여성</v>
          </cell>
          <cell r="I94" t="str">
            <v>여성 야상 다운(구스 90)</v>
          </cell>
          <cell r="J94" t="str">
            <v>DOWN</v>
          </cell>
        </row>
        <row r="95">
          <cell r="E95" t="str">
            <v>BO8X38C14H</v>
          </cell>
          <cell r="F95" t="str">
            <v>동</v>
          </cell>
          <cell r="G95" t="str">
            <v>ORIGINAL</v>
          </cell>
          <cell r="H95" t="str">
            <v>여성</v>
          </cell>
          <cell r="I95" t="str">
            <v>여성 야상 다운(구스 90)</v>
          </cell>
          <cell r="J95" t="str">
            <v>DOWN</v>
          </cell>
        </row>
        <row r="96">
          <cell r="E96" t="str">
            <v>BO8X38C34R</v>
          </cell>
          <cell r="F96" t="str">
            <v>동</v>
          </cell>
          <cell r="G96" t="str">
            <v>ORIGINAL</v>
          </cell>
          <cell r="H96" t="str">
            <v>여성</v>
          </cell>
          <cell r="I96" t="str">
            <v>여성 프리미엄 야상 다운(구스 90)</v>
          </cell>
          <cell r="J96" t="str">
            <v>DOWN</v>
          </cell>
        </row>
        <row r="97">
          <cell r="E97" t="str">
            <v>BO8839D055</v>
          </cell>
          <cell r="F97" t="str">
            <v>추</v>
          </cell>
          <cell r="G97" t="str">
            <v>ORIGINAL</v>
          </cell>
          <cell r="H97" t="str">
            <v>UNI</v>
          </cell>
          <cell r="I97" t="str">
            <v>UNI ALL-TIME WINDBREAKER</v>
          </cell>
          <cell r="J97" t="str">
            <v>OUTER</v>
          </cell>
        </row>
        <row r="98">
          <cell r="E98" t="str">
            <v>BO8839D05P</v>
          </cell>
          <cell r="F98" t="str">
            <v>추</v>
          </cell>
          <cell r="G98" t="str">
            <v>ORIGINAL</v>
          </cell>
          <cell r="H98" t="str">
            <v>UNI</v>
          </cell>
          <cell r="I98" t="str">
            <v>UNI ALL-TIME WINDBREAKER</v>
          </cell>
          <cell r="J98" t="str">
            <v>OUTER</v>
          </cell>
        </row>
        <row r="99">
          <cell r="E99" t="str">
            <v>BO8839D05J</v>
          </cell>
          <cell r="F99" t="str">
            <v>추</v>
          </cell>
          <cell r="G99" t="str">
            <v>ORIGINAL</v>
          </cell>
          <cell r="H99" t="str">
            <v>UNI</v>
          </cell>
          <cell r="I99" t="str">
            <v>UNI ALL-TIME WINDBREAKER</v>
          </cell>
          <cell r="J99" t="str">
            <v>OUTER</v>
          </cell>
        </row>
        <row r="100">
          <cell r="E100" t="str">
            <v>BO8938D010</v>
          </cell>
          <cell r="F100" t="str">
            <v>추</v>
          </cell>
          <cell r="G100" t="str">
            <v>ORIGINAL</v>
          </cell>
          <cell r="H100" t="str">
            <v>UNI</v>
          </cell>
          <cell r="I100" t="str">
            <v>[B.TWN-T] UNI TUBE 경량다운 베스트</v>
          </cell>
          <cell r="J100" t="str">
            <v>DOWN</v>
          </cell>
        </row>
        <row r="101">
          <cell r="E101" t="str">
            <v>BO8938D01M</v>
          </cell>
          <cell r="F101" t="str">
            <v>추</v>
          </cell>
          <cell r="G101" t="str">
            <v>ORIGINAL</v>
          </cell>
          <cell r="H101" t="str">
            <v>UNI</v>
          </cell>
          <cell r="I101" t="str">
            <v>[B.TWN-T] UNI TUBE 경량다운 베스트</v>
          </cell>
          <cell r="J101" t="str">
            <v>DOWN</v>
          </cell>
        </row>
        <row r="102">
          <cell r="E102" t="str">
            <v>BO8938D016</v>
          </cell>
          <cell r="F102" t="str">
            <v>추</v>
          </cell>
          <cell r="G102" t="str">
            <v>ORIGINAL</v>
          </cell>
          <cell r="H102" t="str">
            <v>UNI</v>
          </cell>
          <cell r="I102" t="str">
            <v>[B.TWN-T] UNI TUBE 경량다운 베스트</v>
          </cell>
          <cell r="J102" t="str">
            <v>DOWN</v>
          </cell>
        </row>
        <row r="103">
          <cell r="E103" t="str">
            <v>BO8938D01P</v>
          </cell>
          <cell r="F103" t="str">
            <v>추</v>
          </cell>
          <cell r="G103" t="str">
            <v>ORIGINAL</v>
          </cell>
          <cell r="H103" t="str">
            <v>UNI</v>
          </cell>
          <cell r="I103" t="str">
            <v>[B.TWN-T] UNI TUBE 경량다운 베스트</v>
          </cell>
          <cell r="J103" t="str">
            <v>DOWN</v>
          </cell>
        </row>
        <row r="104">
          <cell r="E104" t="str">
            <v>BO8938D013</v>
          </cell>
          <cell r="F104" t="str">
            <v>추</v>
          </cell>
          <cell r="G104" t="str">
            <v>ORIGINAL</v>
          </cell>
          <cell r="H104" t="str">
            <v>UNI</v>
          </cell>
          <cell r="I104" t="str">
            <v>[B.TWN-T] UNI TUBE 경량다운 베스트</v>
          </cell>
          <cell r="J104" t="str">
            <v>DOWN</v>
          </cell>
        </row>
        <row r="105">
          <cell r="E105" t="str">
            <v>BO8938D01R</v>
          </cell>
          <cell r="F105" t="str">
            <v>추</v>
          </cell>
          <cell r="G105" t="str">
            <v>ORIGINAL</v>
          </cell>
          <cell r="H105" t="str">
            <v>UNI</v>
          </cell>
          <cell r="I105" t="str">
            <v>[B.TWN-T] UNI TUBE 경량다운 베스트</v>
          </cell>
          <cell r="J105" t="str">
            <v>DOWN</v>
          </cell>
        </row>
        <row r="106">
          <cell r="E106" t="str">
            <v>BO8938D015</v>
          </cell>
          <cell r="F106" t="str">
            <v>추</v>
          </cell>
          <cell r="G106" t="str">
            <v>ORIGINAL</v>
          </cell>
          <cell r="H106" t="str">
            <v>UNI</v>
          </cell>
          <cell r="I106" t="str">
            <v>[B.TWN-T] UNI TUBE 경량다운 베스트</v>
          </cell>
          <cell r="J106" t="str">
            <v>DOWN</v>
          </cell>
        </row>
        <row r="107">
          <cell r="E107" t="str">
            <v>BO8938D015</v>
          </cell>
          <cell r="F107" t="str">
            <v>추</v>
          </cell>
          <cell r="G107" t="str">
            <v>ORIGINAL</v>
          </cell>
          <cell r="H107" t="str">
            <v>UNI</v>
          </cell>
          <cell r="I107" t="str">
            <v>[B.TWN-T] UNI TUBE 경량다운 베스트</v>
          </cell>
          <cell r="J107" t="str">
            <v>DOWN</v>
          </cell>
        </row>
        <row r="108">
          <cell r="E108" t="str">
            <v>BO8938D02R</v>
          </cell>
          <cell r="F108" t="str">
            <v>추</v>
          </cell>
          <cell r="G108" t="str">
            <v>ORIGINAL</v>
          </cell>
          <cell r="H108" t="str">
            <v>남성</v>
          </cell>
          <cell r="I108" t="str">
            <v>[B.TWN-T] UNI TUBE 경량다운 브이넥 베스트</v>
          </cell>
          <cell r="J108" t="str">
            <v>DOWN</v>
          </cell>
        </row>
        <row r="109">
          <cell r="E109" t="str">
            <v>BO8938D025</v>
          </cell>
          <cell r="F109" t="str">
            <v>추</v>
          </cell>
          <cell r="G109" t="str">
            <v>ORIGINAL</v>
          </cell>
          <cell r="H109" t="str">
            <v>남성</v>
          </cell>
          <cell r="I109" t="str">
            <v>[B.TWN-T] UNI TUBE 경량다운 브이넥 베스트</v>
          </cell>
          <cell r="J109" t="str">
            <v>DOWN</v>
          </cell>
        </row>
        <row r="110">
          <cell r="E110" t="str">
            <v>BO8938D03M</v>
          </cell>
          <cell r="F110" t="str">
            <v>추</v>
          </cell>
          <cell r="G110" t="str">
            <v>ORIGINAL</v>
          </cell>
          <cell r="H110" t="str">
            <v>남성</v>
          </cell>
          <cell r="I110" t="str">
            <v>[B.TWN-TS] 남성 스트레치 튜브 경량다운 BLOUSON</v>
          </cell>
          <cell r="J110" t="str">
            <v>DOWN</v>
          </cell>
        </row>
        <row r="111">
          <cell r="E111" t="str">
            <v>BO8938D03R</v>
          </cell>
          <cell r="F111" t="str">
            <v>추</v>
          </cell>
          <cell r="G111" t="str">
            <v>ORIGINAL</v>
          </cell>
          <cell r="H111" t="str">
            <v>남성</v>
          </cell>
          <cell r="I111" t="str">
            <v>[B.TWN-TS] 남성 스트레치 튜브 경량다운 BLOUSON</v>
          </cell>
          <cell r="J111" t="str">
            <v>DOWN</v>
          </cell>
        </row>
        <row r="112">
          <cell r="E112" t="str">
            <v>BO8938D035</v>
          </cell>
          <cell r="F112" t="str">
            <v>추</v>
          </cell>
          <cell r="G112" t="str">
            <v>ORIGINAL</v>
          </cell>
          <cell r="H112" t="str">
            <v>남성</v>
          </cell>
          <cell r="I112" t="str">
            <v>[B.TWN-TS] 남성 스트레치 튜브 경량다운 BLOUSON</v>
          </cell>
          <cell r="J112" t="str">
            <v>DOWN</v>
          </cell>
        </row>
        <row r="113">
          <cell r="E113" t="str">
            <v>BO8938D041</v>
          </cell>
          <cell r="F113" t="str">
            <v>추</v>
          </cell>
          <cell r="G113" t="str">
            <v>ORIGINAL</v>
          </cell>
          <cell r="H113" t="str">
            <v>남성</v>
          </cell>
          <cell r="I113" t="str">
            <v>[B.TWN-TS] 남성 스트레치 튜브 미드넥 경량다운</v>
          </cell>
          <cell r="J113" t="str">
            <v>DOWN</v>
          </cell>
        </row>
        <row r="114">
          <cell r="E114" t="str">
            <v>BO8938D04P</v>
          </cell>
          <cell r="F114" t="str">
            <v>추</v>
          </cell>
          <cell r="G114" t="str">
            <v>ORIGINAL</v>
          </cell>
          <cell r="H114" t="str">
            <v>남성</v>
          </cell>
          <cell r="I114" t="str">
            <v>[B.TWN-TS] 남성 스트레치 튜브 미드넥 경량다운</v>
          </cell>
          <cell r="J114" t="str">
            <v>DOWN</v>
          </cell>
        </row>
        <row r="115">
          <cell r="E115" t="str">
            <v>BO8938D043</v>
          </cell>
          <cell r="F115" t="str">
            <v>추</v>
          </cell>
          <cell r="G115" t="str">
            <v>ORIGINAL</v>
          </cell>
          <cell r="H115" t="str">
            <v>남성</v>
          </cell>
          <cell r="I115" t="str">
            <v>[B.TWN-TS] 남성 스트레치 튜브 미드넥 경량다운</v>
          </cell>
          <cell r="J115" t="str">
            <v>DOWN</v>
          </cell>
        </row>
        <row r="116">
          <cell r="E116" t="str">
            <v>BO8938D045</v>
          </cell>
          <cell r="F116" t="str">
            <v>추</v>
          </cell>
          <cell r="G116" t="str">
            <v>ORIGINAL</v>
          </cell>
          <cell r="H116" t="str">
            <v>남성</v>
          </cell>
          <cell r="I116" t="str">
            <v>[B.TWN-TS] 남성 스트레치 튜브 미드넥 경량다운</v>
          </cell>
          <cell r="J116" t="str">
            <v>DOWN</v>
          </cell>
        </row>
        <row r="117">
          <cell r="E117" t="str">
            <v>BO8938D045</v>
          </cell>
          <cell r="F117" t="str">
            <v>추</v>
          </cell>
          <cell r="G117" t="str">
            <v>ORIGINAL</v>
          </cell>
          <cell r="H117" t="str">
            <v>남성</v>
          </cell>
          <cell r="I117" t="str">
            <v>[B.TWN-TS] 남성 스트레치 튜브 미드넥 경량다운</v>
          </cell>
          <cell r="J117" t="str">
            <v>DOWN</v>
          </cell>
        </row>
        <row r="118">
          <cell r="E118" t="str">
            <v>BO8938D06D</v>
          </cell>
          <cell r="F118" t="str">
            <v>추</v>
          </cell>
          <cell r="G118" t="str">
            <v>ORIGINAL</v>
          </cell>
          <cell r="H118" t="str">
            <v>남성</v>
          </cell>
          <cell r="I118" t="str">
            <v>[B.TWN-TS] 남성 스트레치 튜브 셔츠형 경량다운 (구스)</v>
          </cell>
          <cell r="J118" t="str">
            <v>DOWN</v>
          </cell>
        </row>
        <row r="119">
          <cell r="E119" t="str">
            <v>BO8938D064</v>
          </cell>
          <cell r="F119" t="str">
            <v>추</v>
          </cell>
          <cell r="G119" t="str">
            <v>ORIGINAL</v>
          </cell>
          <cell r="H119" t="str">
            <v>남성</v>
          </cell>
          <cell r="I119" t="str">
            <v>[B.TWN-TS] 남성 스트레치 튜브 셔츠형 경량다운 (구스)</v>
          </cell>
          <cell r="J119" t="str">
            <v>DOWN</v>
          </cell>
        </row>
        <row r="120">
          <cell r="E120" t="str">
            <v>BO8939D07M</v>
          </cell>
          <cell r="F120" t="str">
            <v>추</v>
          </cell>
          <cell r="G120" t="str">
            <v>ORIGINAL</v>
          </cell>
          <cell r="H120" t="str">
            <v>UNI</v>
          </cell>
          <cell r="I120" t="str">
            <v>UNI ORIGINAL MA-1</v>
          </cell>
          <cell r="J120" t="str">
            <v>OUTER</v>
          </cell>
        </row>
        <row r="121">
          <cell r="E121" t="str">
            <v>BO8939D07Z</v>
          </cell>
          <cell r="F121" t="str">
            <v>추</v>
          </cell>
          <cell r="G121" t="str">
            <v>ORIGINAL</v>
          </cell>
          <cell r="H121" t="str">
            <v>UNI</v>
          </cell>
          <cell r="I121" t="str">
            <v>UNI ORIGINAL MA-1</v>
          </cell>
          <cell r="J121" t="str">
            <v>OUTER</v>
          </cell>
        </row>
        <row r="122">
          <cell r="E122" t="str">
            <v>BO8939D075</v>
          </cell>
          <cell r="F122" t="str">
            <v>추</v>
          </cell>
          <cell r="G122" t="str">
            <v>ORIGINAL</v>
          </cell>
          <cell r="H122" t="str">
            <v>UNI</v>
          </cell>
          <cell r="I122" t="str">
            <v>UNI ORIGINAL MA-1</v>
          </cell>
          <cell r="J122" t="str">
            <v>OUTER</v>
          </cell>
        </row>
        <row r="123">
          <cell r="E123" t="str">
            <v>BO8839D094</v>
          </cell>
          <cell r="F123" t="str">
            <v>추</v>
          </cell>
          <cell r="G123" t="str">
            <v>ORIGINAL</v>
          </cell>
          <cell r="H123" t="str">
            <v>남성</v>
          </cell>
          <cell r="I123" t="str">
            <v>남성 발수 2L 자켓 (부분 심실링)</v>
          </cell>
          <cell r="J123" t="str">
            <v>OUTER</v>
          </cell>
        </row>
        <row r="124">
          <cell r="E124" t="str">
            <v>BO8839D09H</v>
          </cell>
          <cell r="F124" t="str">
            <v>추</v>
          </cell>
          <cell r="G124" t="str">
            <v>ORIGINAL</v>
          </cell>
          <cell r="H124" t="str">
            <v>남성</v>
          </cell>
          <cell r="I124" t="str">
            <v>남성 발수 2L 자켓 (부분 심실링)</v>
          </cell>
          <cell r="J124" t="str">
            <v>OUTER</v>
          </cell>
        </row>
        <row r="125">
          <cell r="E125" t="str">
            <v>BO8939D10A</v>
          </cell>
          <cell r="F125" t="str">
            <v>추</v>
          </cell>
          <cell r="G125" t="str">
            <v>ORIGINAL</v>
          </cell>
          <cell r="H125" t="str">
            <v>남성</v>
          </cell>
          <cell r="I125" t="str">
            <v>남성 TECH MA-1</v>
          </cell>
          <cell r="J125" t="str">
            <v>OUTER</v>
          </cell>
        </row>
        <row r="126">
          <cell r="E126" t="str">
            <v>BO8939D104</v>
          </cell>
          <cell r="F126" t="str">
            <v>추</v>
          </cell>
          <cell r="G126" t="str">
            <v>ORIGINAL</v>
          </cell>
          <cell r="H126" t="str">
            <v>남성</v>
          </cell>
          <cell r="I126" t="str">
            <v>남성 TECH MA-1</v>
          </cell>
          <cell r="J126" t="str">
            <v>OUTER</v>
          </cell>
        </row>
        <row r="127">
          <cell r="E127" t="str">
            <v>BO8939D11A</v>
          </cell>
          <cell r="F127" t="str">
            <v>추</v>
          </cell>
          <cell r="G127" t="str">
            <v>ORIGINAL</v>
          </cell>
          <cell r="H127" t="str">
            <v>남성</v>
          </cell>
          <cell r="I127" t="str">
            <v>남성 TECH GORE-TEX 2L 자켓</v>
          </cell>
          <cell r="J127" t="str">
            <v>OUTER</v>
          </cell>
        </row>
        <row r="128">
          <cell r="E128" t="str">
            <v>BO8939D11R</v>
          </cell>
          <cell r="F128" t="str">
            <v>추</v>
          </cell>
          <cell r="G128" t="str">
            <v>ORIGINAL</v>
          </cell>
          <cell r="H128" t="str">
            <v>남성</v>
          </cell>
          <cell r="I128" t="str">
            <v>남성 TECH GORE-TEX 2L 자켓</v>
          </cell>
          <cell r="J128" t="str">
            <v>OUTER</v>
          </cell>
        </row>
        <row r="129">
          <cell r="E129" t="str">
            <v>BO8939D114</v>
          </cell>
          <cell r="F129" t="str">
            <v>추</v>
          </cell>
          <cell r="G129" t="str">
            <v>ORIGINAL</v>
          </cell>
          <cell r="H129" t="str">
            <v>남성</v>
          </cell>
          <cell r="I129" t="str">
            <v>남성 TECH GORE-TEX 2L 자켓</v>
          </cell>
          <cell r="J129" t="str">
            <v>OUTER</v>
          </cell>
        </row>
        <row r="130">
          <cell r="E130" t="str">
            <v>BO8939D12R</v>
          </cell>
          <cell r="F130" t="str">
            <v>추</v>
          </cell>
          <cell r="G130" t="str">
            <v>ORIGINAL</v>
          </cell>
          <cell r="H130" t="str">
            <v>남성</v>
          </cell>
          <cell r="I130" t="str">
            <v>남성 TECH MAC-COAT 3L</v>
          </cell>
          <cell r="J130" t="str">
            <v>OUTER</v>
          </cell>
        </row>
        <row r="131">
          <cell r="E131" t="str">
            <v>BO8939D125</v>
          </cell>
          <cell r="F131" t="str">
            <v>추</v>
          </cell>
          <cell r="G131" t="str">
            <v>ORIGINAL</v>
          </cell>
          <cell r="H131" t="str">
            <v>남성</v>
          </cell>
          <cell r="I131" t="str">
            <v>남성 TECH MAC-COAT 3L</v>
          </cell>
          <cell r="J131" t="str">
            <v>OUTER</v>
          </cell>
        </row>
        <row r="132">
          <cell r="E132" t="str">
            <v>BO8939D14H</v>
          </cell>
          <cell r="F132" t="str">
            <v>추</v>
          </cell>
          <cell r="G132" t="str">
            <v>ORIGINAL</v>
          </cell>
          <cell r="H132" t="str">
            <v>남성</v>
          </cell>
          <cell r="I132" t="str">
            <v>남성 3WAY 사파리 - 내피플리스</v>
          </cell>
          <cell r="J132" t="str">
            <v>OUTER</v>
          </cell>
        </row>
        <row r="133">
          <cell r="E133" t="str">
            <v>BO8939D14R</v>
          </cell>
          <cell r="F133" t="str">
            <v>추</v>
          </cell>
          <cell r="G133" t="str">
            <v>ORIGINAL</v>
          </cell>
          <cell r="H133" t="str">
            <v>남성</v>
          </cell>
          <cell r="I133" t="str">
            <v>남성 3WAY 사파리 - 내피플리스</v>
          </cell>
          <cell r="J133" t="str">
            <v>OUTER</v>
          </cell>
        </row>
        <row r="134">
          <cell r="E134" t="str">
            <v>BO8939D15D</v>
          </cell>
          <cell r="F134" t="str">
            <v>추</v>
          </cell>
          <cell r="G134" t="str">
            <v>ORIGINAL</v>
          </cell>
          <cell r="H134" t="str">
            <v>남성</v>
          </cell>
          <cell r="I134" t="str">
            <v>남성 3WAY 코트 - 내피다운</v>
          </cell>
          <cell r="J134" t="str">
            <v>OUTER</v>
          </cell>
        </row>
        <row r="135">
          <cell r="E135" t="str">
            <v>BO8939D154</v>
          </cell>
          <cell r="F135" t="str">
            <v>추</v>
          </cell>
          <cell r="G135" t="str">
            <v>ORIGINAL</v>
          </cell>
          <cell r="H135" t="str">
            <v>남성</v>
          </cell>
          <cell r="I135" t="str">
            <v>남성 3WAY 코트 - 내피다운</v>
          </cell>
          <cell r="J135" t="str">
            <v>OUTER</v>
          </cell>
        </row>
        <row r="136">
          <cell r="E136" t="str">
            <v>BO8939F511</v>
          </cell>
          <cell r="F136" t="str">
            <v>추</v>
          </cell>
          <cell r="G136" t="str">
            <v>ORIGINAL</v>
          </cell>
          <cell r="H136" t="str">
            <v>남성</v>
          </cell>
          <cell r="I136" t="str">
            <v>[ORIGINAL] 남성 미드넥 블루종</v>
          </cell>
          <cell r="J136" t="str">
            <v>OUTER</v>
          </cell>
        </row>
        <row r="137">
          <cell r="E137" t="str">
            <v>BO8939F51R</v>
          </cell>
          <cell r="F137" t="str">
            <v>추</v>
          </cell>
          <cell r="G137" t="str">
            <v>ORIGINAL</v>
          </cell>
          <cell r="H137" t="str">
            <v>남성</v>
          </cell>
          <cell r="I137" t="str">
            <v>[ORIGINAL] 남성 미드넥 블루종</v>
          </cell>
          <cell r="J137" t="str">
            <v>OUTER</v>
          </cell>
        </row>
        <row r="138">
          <cell r="E138" t="str">
            <v>BO8939F526</v>
          </cell>
          <cell r="F138" t="str">
            <v>추</v>
          </cell>
          <cell r="G138" t="str">
            <v>ORIGINAL</v>
          </cell>
          <cell r="H138" t="str">
            <v>남성</v>
          </cell>
          <cell r="I138" t="str">
            <v>[ORIGINAL] 남성 후드형 자켓</v>
          </cell>
          <cell r="J138" t="str">
            <v>OUTER</v>
          </cell>
        </row>
        <row r="139">
          <cell r="E139" t="str">
            <v>BO8939F52R</v>
          </cell>
          <cell r="F139" t="str">
            <v>추</v>
          </cell>
          <cell r="G139" t="str">
            <v>ORIGINAL</v>
          </cell>
          <cell r="H139" t="str">
            <v>남성</v>
          </cell>
          <cell r="I139" t="str">
            <v>[ORIGINAL] 남성 후드형 자켓</v>
          </cell>
          <cell r="J139" t="str">
            <v>OUTER</v>
          </cell>
        </row>
        <row r="140">
          <cell r="E140" t="str">
            <v>BO8939F543</v>
          </cell>
          <cell r="F140" t="str">
            <v>추</v>
          </cell>
          <cell r="G140" t="str">
            <v>ORIGINAL</v>
          </cell>
          <cell r="H140" t="str">
            <v>남성</v>
          </cell>
          <cell r="I140" t="str">
            <v>[ORIGINAL] 남성 MA-1 아노락</v>
          </cell>
          <cell r="J140" t="str">
            <v>OUTER</v>
          </cell>
        </row>
        <row r="141">
          <cell r="E141" t="str">
            <v>BO8939F545</v>
          </cell>
          <cell r="F141" t="str">
            <v>추</v>
          </cell>
          <cell r="G141" t="str">
            <v>ORIGINAL</v>
          </cell>
          <cell r="H141" t="str">
            <v>남성</v>
          </cell>
          <cell r="I141" t="str">
            <v>[ORIGINAL] 남성 MA-1 아노락</v>
          </cell>
          <cell r="J141" t="str">
            <v>OUTER</v>
          </cell>
        </row>
        <row r="142">
          <cell r="E142" t="str">
            <v>BO8939D71M</v>
          </cell>
          <cell r="F142" t="str">
            <v>추</v>
          </cell>
          <cell r="G142" t="str">
            <v>ORIGINAL</v>
          </cell>
          <cell r="H142" t="str">
            <v>남성</v>
          </cell>
          <cell r="I142" t="str">
            <v>[ORIGINAL] 스탠에리 블루종 기본</v>
          </cell>
          <cell r="J142" t="str">
            <v>OUTER</v>
          </cell>
        </row>
        <row r="143">
          <cell r="E143" t="str">
            <v>BO8939D71P</v>
          </cell>
          <cell r="F143" t="str">
            <v>추</v>
          </cell>
          <cell r="G143" t="str">
            <v>ORIGINAL</v>
          </cell>
          <cell r="H143" t="str">
            <v>남성</v>
          </cell>
          <cell r="I143" t="str">
            <v>[ORIGINAL] 스탠에리 블루종 기본</v>
          </cell>
          <cell r="J143" t="str">
            <v>OUTER</v>
          </cell>
        </row>
        <row r="144">
          <cell r="E144" t="str">
            <v>BO8939D72R</v>
          </cell>
          <cell r="F144" t="str">
            <v>추</v>
          </cell>
          <cell r="G144" t="str">
            <v>ORIGINAL</v>
          </cell>
          <cell r="H144" t="str">
            <v>남성</v>
          </cell>
          <cell r="I144" t="str">
            <v>[ORIGINAL] 스탠에리 블루종 테이프</v>
          </cell>
          <cell r="J144" t="str">
            <v>OUTER</v>
          </cell>
        </row>
        <row r="145">
          <cell r="E145" t="str">
            <v>BO8939D733</v>
          </cell>
          <cell r="F145" t="str">
            <v>추</v>
          </cell>
          <cell r="G145" t="str">
            <v>ORIGINAL</v>
          </cell>
          <cell r="H145" t="str">
            <v>남성</v>
          </cell>
          <cell r="I145" t="str">
            <v>[ORIGINAL] 스탠에리 CHECK 블루종</v>
          </cell>
          <cell r="J145" t="str">
            <v>OUTER</v>
          </cell>
        </row>
        <row r="146">
          <cell r="E146" t="str">
            <v>BO8939D743</v>
          </cell>
          <cell r="F146" t="str">
            <v>추</v>
          </cell>
          <cell r="G146" t="str">
            <v>ORIGINAL</v>
          </cell>
          <cell r="H146" t="str">
            <v>남성</v>
          </cell>
          <cell r="I146" t="str">
            <v>[ORIGINAL] 남성 MA-1 아노락 - CHECK</v>
          </cell>
          <cell r="J146" t="str">
            <v>OUTER</v>
          </cell>
        </row>
        <row r="147">
          <cell r="E147" t="str">
            <v>BO8939D75R</v>
          </cell>
          <cell r="F147" t="str">
            <v>추</v>
          </cell>
          <cell r="G147" t="str">
            <v>ORIGINAL</v>
          </cell>
          <cell r="H147" t="str">
            <v>남성</v>
          </cell>
          <cell r="I147" t="str">
            <v>[ORIGINAL] 롱 사파리</v>
          </cell>
          <cell r="J147" t="str">
            <v>OUTER</v>
          </cell>
        </row>
        <row r="148">
          <cell r="E148" t="str">
            <v>BO8939D754</v>
          </cell>
          <cell r="F148" t="str">
            <v>추</v>
          </cell>
          <cell r="G148" t="str">
            <v>ORIGINAL</v>
          </cell>
          <cell r="H148" t="str">
            <v>남성</v>
          </cell>
          <cell r="I148" t="str">
            <v>[ORIGINAL] 롱 사파리</v>
          </cell>
          <cell r="J148" t="str">
            <v>OUTER</v>
          </cell>
        </row>
        <row r="149">
          <cell r="E149" t="str">
            <v>BO8939D763</v>
          </cell>
          <cell r="F149" t="str">
            <v>추</v>
          </cell>
          <cell r="G149" t="str">
            <v>ORIGINAL</v>
          </cell>
          <cell r="H149" t="str">
            <v>남성</v>
          </cell>
          <cell r="I149" t="str">
            <v>[ORIGINAL] 롱 사파리 - CHECK</v>
          </cell>
          <cell r="J149" t="str">
            <v>OUTER</v>
          </cell>
        </row>
        <row r="150">
          <cell r="E150" t="str">
            <v>BO8X38D210</v>
          </cell>
          <cell r="F150" t="str">
            <v>동</v>
          </cell>
          <cell r="G150" t="str">
            <v>ORIGINAL</v>
          </cell>
          <cell r="H150" t="str">
            <v>남성</v>
          </cell>
          <cell r="I150" t="str">
            <v>[ORIGINAL] 하이브리드 B.TWN - 스탠에리 (구스80)</v>
          </cell>
          <cell r="J150" t="str">
            <v>DOWN</v>
          </cell>
        </row>
        <row r="151">
          <cell r="E151" t="str">
            <v>BO8X38D21R</v>
          </cell>
          <cell r="F151" t="str">
            <v>동</v>
          </cell>
          <cell r="G151" t="str">
            <v>ORIGINAL</v>
          </cell>
          <cell r="H151" t="str">
            <v>남성</v>
          </cell>
          <cell r="I151" t="str">
            <v>[ORIGINAL] 하이브리드 B.TWN - 스탠에리 (구스80)</v>
          </cell>
          <cell r="J151" t="str">
            <v>DOWN</v>
          </cell>
        </row>
        <row r="152">
          <cell r="E152" t="str">
            <v>BO8X38D21Z</v>
          </cell>
          <cell r="F152" t="str">
            <v>동</v>
          </cell>
          <cell r="G152" t="str">
            <v>ORIGINAL</v>
          </cell>
          <cell r="H152" t="str">
            <v>남성</v>
          </cell>
          <cell r="I152" t="str">
            <v>[ORIGINAL] 하이브리드 B.TWN - 스탠에리 (구스80)</v>
          </cell>
          <cell r="J152" t="str">
            <v>DOWN</v>
          </cell>
        </row>
        <row r="153">
          <cell r="E153" t="str">
            <v>BO8X38D22M</v>
          </cell>
          <cell r="F153" t="str">
            <v>동</v>
          </cell>
          <cell r="G153" t="str">
            <v>ORIGINAL</v>
          </cell>
          <cell r="H153" t="str">
            <v>남성</v>
          </cell>
          <cell r="I153" t="str">
            <v>[ORIGINAL] 하이브리드 B.TWN 2 - 저지배색 (구스80)</v>
          </cell>
          <cell r="J153" t="str">
            <v>DOWN</v>
          </cell>
        </row>
        <row r="154">
          <cell r="E154" t="str">
            <v>BO8X38D22R</v>
          </cell>
          <cell r="F154" t="str">
            <v>동</v>
          </cell>
          <cell r="G154" t="str">
            <v>ORIGINAL</v>
          </cell>
          <cell r="H154" t="str">
            <v>남성</v>
          </cell>
          <cell r="I154" t="str">
            <v>[ORIGINAL] 하이브리드 B.TWN 2 - 저지배색 (구스80)</v>
          </cell>
          <cell r="J154" t="str">
            <v>DOWN</v>
          </cell>
        </row>
        <row r="155">
          <cell r="E155" t="str">
            <v>BO8X38D230</v>
          </cell>
          <cell r="F155" t="str">
            <v>동</v>
          </cell>
          <cell r="G155" t="str">
            <v>ORIGINAL</v>
          </cell>
          <cell r="H155" t="str">
            <v>남성</v>
          </cell>
          <cell r="I155" t="str">
            <v>[ORIGINAL] SHINE PUFFER DOWN (구스80)</v>
          </cell>
          <cell r="J155" t="str">
            <v>DOWN</v>
          </cell>
        </row>
        <row r="156">
          <cell r="E156" t="str">
            <v>BO8X38D23R</v>
          </cell>
          <cell r="F156" t="str">
            <v>동</v>
          </cell>
          <cell r="G156" t="str">
            <v>ORIGINAL</v>
          </cell>
          <cell r="H156" t="str">
            <v>남성</v>
          </cell>
          <cell r="I156" t="str">
            <v>[ORIGINAL] SHINE PUFFER DOWN (구스80)</v>
          </cell>
          <cell r="J156" t="str">
            <v>DOWN</v>
          </cell>
        </row>
        <row r="157">
          <cell r="E157" t="str">
            <v>BO8X38D23M</v>
          </cell>
          <cell r="F157" t="str">
            <v>동</v>
          </cell>
          <cell r="G157" t="str">
            <v>ORIGINAL</v>
          </cell>
          <cell r="H157" t="str">
            <v>남성</v>
          </cell>
          <cell r="I157" t="str">
            <v>[ORIGINAL] SHINE PUFFER DOWN (구스80)</v>
          </cell>
          <cell r="J157" t="str">
            <v>DOWN</v>
          </cell>
        </row>
        <row r="158">
          <cell r="E158" t="str">
            <v>BO8X38D235</v>
          </cell>
          <cell r="F158" t="str">
            <v>동</v>
          </cell>
          <cell r="G158" t="str">
            <v>ORIGINAL</v>
          </cell>
          <cell r="H158" t="str">
            <v>남성</v>
          </cell>
          <cell r="I158" t="str">
            <v>[ORIGINAL] SHINE PUFFER DOWN (구스80)</v>
          </cell>
          <cell r="J158" t="str">
            <v>DOWN</v>
          </cell>
        </row>
        <row r="159">
          <cell r="E159" t="str">
            <v>BO8X38D82R</v>
          </cell>
          <cell r="F159" t="str">
            <v>동</v>
          </cell>
          <cell r="G159" t="str">
            <v>ORIGINAL</v>
          </cell>
          <cell r="H159" t="str">
            <v>남성</v>
          </cell>
          <cell r="I159" t="str">
            <v>도쿄일렉트론 단체 3IN1 다운 (구스80)</v>
          </cell>
          <cell r="J159" t="str">
            <v>DOWN</v>
          </cell>
        </row>
        <row r="160">
          <cell r="E160" t="str">
            <v>BO8X38D051</v>
          </cell>
          <cell r="F160" t="str">
            <v>동</v>
          </cell>
          <cell r="G160" t="str">
            <v>ORIGINAL</v>
          </cell>
          <cell r="H160" t="str">
            <v>남성</v>
          </cell>
          <cell r="I160" t="str">
            <v>남성 GORE-TEX 프라임 다운</v>
          </cell>
          <cell r="J160" t="str">
            <v>DOWN</v>
          </cell>
        </row>
        <row r="161">
          <cell r="E161" t="str">
            <v>BO8X38D05H</v>
          </cell>
          <cell r="F161" t="str">
            <v>동</v>
          </cell>
          <cell r="G161" t="str">
            <v>ORIGINAL</v>
          </cell>
          <cell r="H161" t="str">
            <v>남성</v>
          </cell>
          <cell r="I161" t="str">
            <v>남성 GORE-TEX 프라임 다운</v>
          </cell>
          <cell r="J161" t="str">
            <v>DOWN</v>
          </cell>
        </row>
        <row r="162">
          <cell r="E162" t="str">
            <v>BO8X38D05R</v>
          </cell>
          <cell r="F162" t="str">
            <v>동</v>
          </cell>
          <cell r="G162" t="str">
            <v>ORIGINAL</v>
          </cell>
          <cell r="H162" t="str">
            <v>남성</v>
          </cell>
          <cell r="I162" t="str">
            <v>남성 GORE-TEX 프라임 다운</v>
          </cell>
          <cell r="J162" t="str">
            <v>DOWN</v>
          </cell>
        </row>
        <row r="163">
          <cell r="E163" t="str">
            <v>BO8X38D055</v>
          </cell>
          <cell r="F163" t="str">
            <v>동</v>
          </cell>
          <cell r="G163" t="str">
            <v>ORIGINAL</v>
          </cell>
          <cell r="H163" t="str">
            <v>남성</v>
          </cell>
          <cell r="I163" t="str">
            <v>남성 GORE-TEX 프라임 다운</v>
          </cell>
          <cell r="J163" t="str">
            <v>DOWN</v>
          </cell>
        </row>
        <row r="164">
          <cell r="E164" t="str">
            <v>BO8X38D04A</v>
          </cell>
          <cell r="F164" t="str">
            <v>동</v>
          </cell>
          <cell r="G164" t="str">
            <v>ORIGINAL</v>
          </cell>
          <cell r="H164" t="str">
            <v>남성</v>
          </cell>
          <cell r="I164" t="str">
            <v>남성 GORE-TEX 제니얼 다운</v>
          </cell>
          <cell r="J164" t="str">
            <v>DOWN</v>
          </cell>
        </row>
        <row r="165">
          <cell r="E165" t="str">
            <v>BO8X38D044</v>
          </cell>
          <cell r="F165" t="str">
            <v>동</v>
          </cell>
          <cell r="G165" t="str">
            <v>ORIGINAL</v>
          </cell>
          <cell r="H165" t="str">
            <v>남성</v>
          </cell>
          <cell r="I165" t="str">
            <v>남성 GORE-TEX 제니얼 다운</v>
          </cell>
          <cell r="J165" t="str">
            <v>DOWN</v>
          </cell>
        </row>
        <row r="166">
          <cell r="E166" t="str">
            <v>BO8X38D345</v>
          </cell>
          <cell r="F166" t="str">
            <v>동</v>
          </cell>
          <cell r="G166" t="str">
            <v>ORIGINAL</v>
          </cell>
          <cell r="H166" t="str">
            <v>남성</v>
          </cell>
          <cell r="I166" t="str">
            <v>남성 WSP XENNIALS 다운</v>
          </cell>
          <cell r="J166" t="str">
            <v>DOWN</v>
          </cell>
        </row>
        <row r="167">
          <cell r="E167" t="str">
            <v>BO8X38D032</v>
          </cell>
          <cell r="F167" t="str">
            <v>동</v>
          </cell>
          <cell r="G167" t="str">
            <v>ORIGINAL</v>
          </cell>
          <cell r="H167" t="str">
            <v>UNI</v>
          </cell>
          <cell r="I167" t="str">
            <v>UNI WSP POLAR 다운</v>
          </cell>
          <cell r="J167" t="str">
            <v>DOWN</v>
          </cell>
        </row>
        <row r="168">
          <cell r="E168" t="str">
            <v>BO8X38D03M</v>
          </cell>
          <cell r="F168" t="str">
            <v>동</v>
          </cell>
          <cell r="G168" t="str">
            <v>ORIGINAL</v>
          </cell>
          <cell r="H168" t="str">
            <v>UNI</v>
          </cell>
          <cell r="I168" t="str">
            <v>UNI WSP POLAR 다운</v>
          </cell>
          <cell r="J168" t="str">
            <v>DOWN</v>
          </cell>
        </row>
        <row r="169">
          <cell r="E169" t="str">
            <v>BO8X38D03N</v>
          </cell>
          <cell r="F169" t="str">
            <v>동</v>
          </cell>
          <cell r="G169" t="str">
            <v>ORIGINAL</v>
          </cell>
          <cell r="H169" t="str">
            <v>UNI</v>
          </cell>
          <cell r="I169" t="str">
            <v>UNI WSP POLAR 다운</v>
          </cell>
          <cell r="J169" t="str">
            <v>DOWN</v>
          </cell>
        </row>
        <row r="170">
          <cell r="E170" t="str">
            <v>BO8X38D035</v>
          </cell>
          <cell r="F170" t="str">
            <v>동</v>
          </cell>
          <cell r="G170" t="str">
            <v>ORIGINAL</v>
          </cell>
          <cell r="H170" t="str">
            <v>UNI</v>
          </cell>
          <cell r="I170" t="str">
            <v>UNI WSP POLAR 다운</v>
          </cell>
          <cell r="J170" t="str">
            <v>DOWN</v>
          </cell>
        </row>
        <row r="171">
          <cell r="E171" t="str">
            <v>BO8X38D06H</v>
          </cell>
          <cell r="F171" t="str">
            <v>동</v>
          </cell>
          <cell r="G171" t="str">
            <v>ORIGINAL</v>
          </cell>
          <cell r="H171" t="str">
            <v>남성</v>
          </cell>
          <cell r="I171" t="str">
            <v>남성 N3B 다운</v>
          </cell>
          <cell r="J171" t="str">
            <v>DOWN</v>
          </cell>
        </row>
        <row r="172">
          <cell r="E172" t="str">
            <v>BO8X38D06R</v>
          </cell>
          <cell r="F172" t="str">
            <v>동</v>
          </cell>
          <cell r="G172" t="str">
            <v>ORIGINAL</v>
          </cell>
          <cell r="H172" t="str">
            <v>남성</v>
          </cell>
          <cell r="I172" t="str">
            <v>남성 N3B 다운</v>
          </cell>
          <cell r="J172" t="str">
            <v>DOWN</v>
          </cell>
        </row>
        <row r="173">
          <cell r="E173" t="str">
            <v>BO8X38D065</v>
          </cell>
          <cell r="F173" t="str">
            <v>동</v>
          </cell>
          <cell r="G173" t="str">
            <v>ORIGINAL</v>
          </cell>
          <cell r="H173" t="str">
            <v>남성</v>
          </cell>
          <cell r="I173" t="str">
            <v>남성 N3B 다운</v>
          </cell>
          <cell r="J173" t="str">
            <v>DOWN</v>
          </cell>
        </row>
        <row r="174">
          <cell r="E174" t="str">
            <v>BO8X38D09H</v>
          </cell>
          <cell r="F174" t="str">
            <v>동</v>
          </cell>
          <cell r="G174" t="str">
            <v>ORIGINAL</v>
          </cell>
          <cell r="H174" t="str">
            <v>남성</v>
          </cell>
          <cell r="I174" t="str">
            <v>남성 COMMUTE 다운</v>
          </cell>
          <cell r="J174" t="str">
            <v>DOWN</v>
          </cell>
        </row>
        <row r="175">
          <cell r="E175" t="str">
            <v>BO8X38D095</v>
          </cell>
          <cell r="F175" t="str">
            <v>동</v>
          </cell>
          <cell r="G175" t="str">
            <v>ORIGINAL</v>
          </cell>
          <cell r="H175" t="str">
            <v>남성</v>
          </cell>
          <cell r="I175" t="str">
            <v>남성 COMMUTE 다운</v>
          </cell>
          <cell r="J175" t="str">
            <v>DOWN</v>
          </cell>
        </row>
        <row r="176">
          <cell r="E176" t="str">
            <v>BO8X38D122</v>
          </cell>
          <cell r="F176" t="str">
            <v>동</v>
          </cell>
          <cell r="G176" t="str">
            <v>ORIGINAL</v>
          </cell>
          <cell r="H176" t="str">
            <v>남성</v>
          </cell>
          <cell r="I176" t="str">
            <v>남성 PUFFER 다운 LONG</v>
          </cell>
          <cell r="J176" t="str">
            <v>DOWN</v>
          </cell>
        </row>
        <row r="177">
          <cell r="E177" t="str">
            <v>BO8X38D12H</v>
          </cell>
          <cell r="F177" t="str">
            <v>동</v>
          </cell>
          <cell r="G177" t="str">
            <v>ORIGINAL</v>
          </cell>
          <cell r="H177" t="str">
            <v>남성</v>
          </cell>
          <cell r="I177" t="str">
            <v>남성 PUFFER 다운 LONG</v>
          </cell>
          <cell r="J177" t="str">
            <v>DOWN</v>
          </cell>
        </row>
        <row r="178">
          <cell r="E178" t="str">
            <v>BO8X38D12R</v>
          </cell>
          <cell r="F178" t="str">
            <v>동</v>
          </cell>
          <cell r="G178" t="str">
            <v>ORIGINAL</v>
          </cell>
          <cell r="H178" t="str">
            <v>남성</v>
          </cell>
          <cell r="I178" t="str">
            <v>남성 PUFFER 다운 LONG</v>
          </cell>
          <cell r="J178" t="str">
            <v>DOWN</v>
          </cell>
        </row>
        <row r="179">
          <cell r="E179" t="str">
            <v>BO8X38D11Q</v>
          </cell>
          <cell r="F179" t="str">
            <v>동</v>
          </cell>
          <cell r="G179" t="str">
            <v>ORIGINAL</v>
          </cell>
          <cell r="H179" t="str">
            <v>남성</v>
          </cell>
          <cell r="I179" t="str">
            <v>남성 PUFFER 다운 MID</v>
          </cell>
          <cell r="J179" t="str">
            <v>DOWN</v>
          </cell>
        </row>
        <row r="180">
          <cell r="E180" t="str">
            <v>BO8X38D114</v>
          </cell>
          <cell r="F180" t="str">
            <v>동</v>
          </cell>
          <cell r="G180" t="str">
            <v>ORIGINAL</v>
          </cell>
          <cell r="H180" t="str">
            <v>남성</v>
          </cell>
          <cell r="I180" t="str">
            <v>남성 PUFFER 다운 MID</v>
          </cell>
          <cell r="J180" t="str">
            <v>DOWN</v>
          </cell>
        </row>
        <row r="181">
          <cell r="E181" t="str">
            <v>BO8X38D13Z</v>
          </cell>
          <cell r="F181" t="str">
            <v>동</v>
          </cell>
          <cell r="G181" t="str">
            <v>ORIGINAL</v>
          </cell>
          <cell r="H181" t="str">
            <v>남성</v>
          </cell>
          <cell r="I181" t="str">
            <v>남성 PUFFER 다운 SHORT - STAN</v>
          </cell>
          <cell r="J181" t="str">
            <v>DOWN</v>
          </cell>
        </row>
        <row r="182">
          <cell r="E182" t="str">
            <v>BO8X38D13N</v>
          </cell>
          <cell r="F182" t="str">
            <v>동</v>
          </cell>
          <cell r="G182" t="str">
            <v>ORIGINAL</v>
          </cell>
          <cell r="H182" t="str">
            <v>남성</v>
          </cell>
          <cell r="I182" t="str">
            <v>남성 PUFFER 다운 SHORT - STAN</v>
          </cell>
          <cell r="J182" t="str">
            <v>DOWN</v>
          </cell>
        </row>
        <row r="183">
          <cell r="E183" t="str">
            <v>BO8X38D13M</v>
          </cell>
          <cell r="F183" t="str">
            <v>동</v>
          </cell>
          <cell r="G183" t="str">
            <v>ORIGINAL</v>
          </cell>
          <cell r="H183" t="str">
            <v>남성</v>
          </cell>
          <cell r="I183" t="str">
            <v>남성 PUFFER 다운 SHORT - STAN</v>
          </cell>
          <cell r="J183" t="str">
            <v>DOWN</v>
          </cell>
        </row>
        <row r="184">
          <cell r="E184" t="str">
            <v>BO8X38D140</v>
          </cell>
          <cell r="F184" t="str">
            <v>동</v>
          </cell>
          <cell r="G184" t="str">
            <v>ORIGINAL</v>
          </cell>
          <cell r="H184" t="str">
            <v>남성</v>
          </cell>
          <cell r="I184" t="str">
            <v>남성 PUFFER 다운 베스트</v>
          </cell>
          <cell r="J184" t="str">
            <v>DOWN</v>
          </cell>
        </row>
        <row r="185">
          <cell r="E185" t="str">
            <v>BO8X38D14M</v>
          </cell>
          <cell r="F185" t="str">
            <v>동</v>
          </cell>
          <cell r="G185" t="str">
            <v>ORIGINAL</v>
          </cell>
          <cell r="H185" t="str">
            <v>남성</v>
          </cell>
          <cell r="I185" t="str">
            <v>남성 PUFFER 다운 베스트</v>
          </cell>
          <cell r="J185" t="str">
            <v>DOWN</v>
          </cell>
        </row>
        <row r="186">
          <cell r="E186" t="str">
            <v>BO8X38D14R</v>
          </cell>
          <cell r="F186" t="str">
            <v>동</v>
          </cell>
          <cell r="G186" t="str">
            <v>ORIGINAL</v>
          </cell>
          <cell r="H186" t="str">
            <v>남성</v>
          </cell>
          <cell r="I186" t="str">
            <v>남성 PUFFER 다운 베스트</v>
          </cell>
          <cell r="J186" t="str">
            <v>DOWN</v>
          </cell>
        </row>
        <row r="187">
          <cell r="E187" t="str">
            <v>BO8X38D08A</v>
          </cell>
          <cell r="F187" t="str">
            <v>동</v>
          </cell>
          <cell r="G187" t="str">
            <v>ORIGINAL</v>
          </cell>
          <cell r="H187" t="str">
            <v>남성</v>
          </cell>
          <cell r="I187" t="str">
            <v>남성 LOG LONG 다운</v>
          </cell>
          <cell r="J187" t="str">
            <v>DOWN</v>
          </cell>
        </row>
        <row r="188">
          <cell r="E188" t="str">
            <v>BO8X38D085</v>
          </cell>
          <cell r="F188" t="str">
            <v>동</v>
          </cell>
          <cell r="G188" t="str">
            <v>ORIGINAL</v>
          </cell>
          <cell r="H188" t="str">
            <v>남성</v>
          </cell>
          <cell r="I188" t="str">
            <v>남성 LOG LONG 다운</v>
          </cell>
          <cell r="J188" t="str">
            <v>DOWN</v>
          </cell>
        </row>
        <row r="189">
          <cell r="E189" t="str">
            <v>BO8741D31R</v>
          </cell>
          <cell r="F189" t="str">
            <v>추</v>
          </cell>
          <cell r="G189" t="str">
            <v>ORIGINAL</v>
          </cell>
          <cell r="H189" t="str">
            <v>남성</v>
          </cell>
          <cell r="I189" t="str">
            <v>★간절기★남성 기본 긴팔티</v>
          </cell>
          <cell r="J189" t="str">
            <v>C&amp;S</v>
          </cell>
        </row>
        <row r="190">
          <cell r="E190" t="str">
            <v>BO8741D311</v>
          </cell>
          <cell r="F190" t="str">
            <v>추</v>
          </cell>
          <cell r="G190" t="str">
            <v>ORIGINAL</v>
          </cell>
          <cell r="H190" t="str">
            <v>남성</v>
          </cell>
          <cell r="I190" t="str">
            <v>★간절기★남성 기본 긴팔티</v>
          </cell>
          <cell r="J190" t="str">
            <v>C&amp;S</v>
          </cell>
        </row>
        <row r="191">
          <cell r="E191" t="str">
            <v>BO8841P010</v>
          </cell>
          <cell r="F191" t="str">
            <v>추</v>
          </cell>
          <cell r="G191" t="str">
            <v>ORIGINAL</v>
          </cell>
          <cell r="H191" t="str">
            <v>UNI</v>
          </cell>
          <cell r="I191" t="str">
            <v>★베이직★유니 폴로 기본 티셔츠</v>
          </cell>
          <cell r="J191" t="str">
            <v>C&amp;S</v>
          </cell>
        </row>
        <row r="192">
          <cell r="E192" t="str">
            <v>BO8841P01M</v>
          </cell>
          <cell r="F192" t="str">
            <v>추</v>
          </cell>
          <cell r="G192" t="str">
            <v>ORIGINAL</v>
          </cell>
          <cell r="H192" t="str">
            <v>UNI</v>
          </cell>
          <cell r="I192" t="str">
            <v>★베이직★유니 폴로 기본 티셔츠</v>
          </cell>
          <cell r="J192" t="str">
            <v>C&amp;S</v>
          </cell>
        </row>
        <row r="193">
          <cell r="E193" t="str">
            <v>BO8841P016</v>
          </cell>
          <cell r="F193" t="str">
            <v>추</v>
          </cell>
          <cell r="G193" t="str">
            <v>ORIGINAL</v>
          </cell>
          <cell r="H193" t="str">
            <v>UNI</v>
          </cell>
          <cell r="I193" t="str">
            <v>★베이직★유니 폴로 기본 티셔츠</v>
          </cell>
          <cell r="J193" t="str">
            <v>C&amp;S</v>
          </cell>
        </row>
        <row r="194">
          <cell r="E194" t="str">
            <v>BO8841P015</v>
          </cell>
          <cell r="F194" t="str">
            <v>추</v>
          </cell>
          <cell r="G194" t="str">
            <v>ORIGINAL</v>
          </cell>
          <cell r="H194" t="str">
            <v>UNI</v>
          </cell>
          <cell r="I194" t="str">
            <v>★베이직★유니 폴로 기본 티셔츠</v>
          </cell>
          <cell r="J194" t="str">
            <v>C&amp;S</v>
          </cell>
        </row>
        <row r="195">
          <cell r="E195" t="str">
            <v>BO8841P012</v>
          </cell>
          <cell r="F195" t="str">
            <v>추</v>
          </cell>
          <cell r="G195" t="str">
            <v>ORIGINAL</v>
          </cell>
          <cell r="H195" t="str">
            <v>UNI</v>
          </cell>
          <cell r="I195" t="str">
            <v>★베이직★유니 폴로 기본 티셔츠</v>
          </cell>
          <cell r="J195" t="str">
            <v>C&amp;S</v>
          </cell>
        </row>
        <row r="196">
          <cell r="E196" t="str">
            <v>BO8841D010</v>
          </cell>
          <cell r="F196" t="str">
            <v>추</v>
          </cell>
          <cell r="G196" t="str">
            <v>ORIGINAL</v>
          </cell>
          <cell r="H196" t="str">
            <v>남성</v>
          </cell>
          <cell r="I196" t="str">
            <v>남성 멜란지 폴로 티셔츠</v>
          </cell>
          <cell r="J196" t="str">
            <v>C&amp;S</v>
          </cell>
        </row>
        <row r="197">
          <cell r="E197" t="str">
            <v>BO8841D017</v>
          </cell>
          <cell r="F197" t="str">
            <v>추</v>
          </cell>
          <cell r="G197" t="str">
            <v>ORIGINAL</v>
          </cell>
          <cell r="H197" t="str">
            <v>남성</v>
          </cell>
          <cell r="I197" t="str">
            <v>남성 멜란지 폴로 티셔츠</v>
          </cell>
          <cell r="J197" t="str">
            <v>C&amp;S</v>
          </cell>
        </row>
        <row r="198">
          <cell r="E198" t="str">
            <v>BO8841D01K</v>
          </cell>
          <cell r="F198" t="str">
            <v>추</v>
          </cell>
          <cell r="G198" t="str">
            <v>ORIGINAL</v>
          </cell>
          <cell r="H198" t="str">
            <v>남성</v>
          </cell>
          <cell r="I198" t="str">
            <v>남성 멜란지 폴로 티셔츠</v>
          </cell>
          <cell r="J198" t="str">
            <v>C&amp;S</v>
          </cell>
        </row>
        <row r="199">
          <cell r="E199" t="str">
            <v>BO8841D014</v>
          </cell>
          <cell r="F199" t="str">
            <v>추</v>
          </cell>
          <cell r="G199" t="str">
            <v>ORIGINAL</v>
          </cell>
          <cell r="H199" t="str">
            <v>남성</v>
          </cell>
          <cell r="I199" t="str">
            <v>남성 멜란지 폴로 티셔츠</v>
          </cell>
          <cell r="J199" t="str">
            <v>C&amp;S</v>
          </cell>
        </row>
        <row r="200">
          <cell r="E200" t="str">
            <v>BO8841D020</v>
          </cell>
          <cell r="F200" t="str">
            <v>추</v>
          </cell>
          <cell r="G200" t="str">
            <v>ORIGINAL</v>
          </cell>
          <cell r="H200" t="str">
            <v>남성</v>
          </cell>
          <cell r="I200" t="str">
            <v>남성 폴로 스트라이프 티셔츠</v>
          </cell>
          <cell r="J200" t="str">
            <v>C&amp;S</v>
          </cell>
        </row>
        <row r="201">
          <cell r="E201" t="str">
            <v>BO8841D02R</v>
          </cell>
          <cell r="F201" t="str">
            <v>추</v>
          </cell>
          <cell r="G201" t="str">
            <v>ORIGINAL</v>
          </cell>
          <cell r="H201" t="str">
            <v>남성</v>
          </cell>
          <cell r="I201" t="str">
            <v>남성 폴로 스트라이프 티셔츠</v>
          </cell>
          <cell r="J201" t="str">
            <v>C&amp;S</v>
          </cell>
        </row>
        <row r="202">
          <cell r="E202" t="str">
            <v>BO8841D024</v>
          </cell>
          <cell r="F202" t="str">
            <v>추</v>
          </cell>
          <cell r="G202" t="str">
            <v>ORIGINAL</v>
          </cell>
          <cell r="H202" t="str">
            <v>남성</v>
          </cell>
          <cell r="I202" t="str">
            <v>남성 폴로 스트라이프 티셔츠</v>
          </cell>
          <cell r="J202" t="str">
            <v>C&amp;S</v>
          </cell>
        </row>
        <row r="203">
          <cell r="E203" t="str">
            <v>BO8841D03M</v>
          </cell>
          <cell r="F203" t="str">
            <v>추</v>
          </cell>
          <cell r="G203" t="str">
            <v>ORIGINAL</v>
          </cell>
          <cell r="H203" t="str">
            <v>남성</v>
          </cell>
          <cell r="I203" t="str">
            <v>남성 폴로 컬러블럭 티셔츠</v>
          </cell>
          <cell r="J203" t="str">
            <v>C&amp;S</v>
          </cell>
        </row>
        <row r="204">
          <cell r="E204" t="str">
            <v>BO8841D03P</v>
          </cell>
          <cell r="F204" t="str">
            <v>추</v>
          </cell>
          <cell r="G204" t="str">
            <v>ORIGINAL</v>
          </cell>
          <cell r="H204" t="str">
            <v>남성</v>
          </cell>
          <cell r="I204" t="str">
            <v>남성 폴로 컬러블럭 티셔츠</v>
          </cell>
          <cell r="J204" t="str">
            <v>C&amp;S</v>
          </cell>
        </row>
        <row r="205">
          <cell r="E205" t="str">
            <v>BO8841D036</v>
          </cell>
          <cell r="F205" t="str">
            <v>추</v>
          </cell>
          <cell r="G205" t="str">
            <v>ORIGINAL</v>
          </cell>
          <cell r="H205" t="str">
            <v>남성</v>
          </cell>
          <cell r="I205" t="str">
            <v>남성 폴로 컬러블럭 티셔츠</v>
          </cell>
          <cell r="J205" t="str">
            <v>C&amp;S</v>
          </cell>
        </row>
        <row r="206">
          <cell r="E206" t="str">
            <v>BO8841D041</v>
          </cell>
          <cell r="F206" t="str">
            <v>추</v>
          </cell>
          <cell r="G206" t="str">
            <v>ORIGINAL</v>
          </cell>
          <cell r="H206" t="str">
            <v>UNI</v>
          </cell>
          <cell r="I206" t="str">
            <v>유니 라운드 스트라이프</v>
          </cell>
          <cell r="J206" t="str">
            <v>C&amp;S</v>
          </cell>
        </row>
        <row r="207">
          <cell r="E207" t="str">
            <v>BO8841D042</v>
          </cell>
          <cell r="F207" t="str">
            <v>추</v>
          </cell>
          <cell r="G207" t="str">
            <v>ORIGINAL</v>
          </cell>
          <cell r="H207" t="str">
            <v>UNI</v>
          </cell>
          <cell r="I207" t="str">
            <v>유니 라운드 스트라이프</v>
          </cell>
          <cell r="J207" t="str">
            <v>C&amp;S</v>
          </cell>
        </row>
        <row r="208">
          <cell r="E208" t="str">
            <v>BO8841D04R</v>
          </cell>
          <cell r="F208" t="str">
            <v>추</v>
          </cell>
          <cell r="G208" t="str">
            <v>ORIGINAL</v>
          </cell>
          <cell r="H208" t="str">
            <v>UNI</v>
          </cell>
          <cell r="I208" t="str">
            <v>유니 라운드 스트라이프</v>
          </cell>
          <cell r="J208" t="str">
            <v>C&amp;S</v>
          </cell>
        </row>
        <row r="209">
          <cell r="E209" t="str">
            <v>BO8841D05R</v>
          </cell>
          <cell r="F209" t="str">
            <v>추</v>
          </cell>
          <cell r="G209" t="str">
            <v>ORIGINAL</v>
          </cell>
          <cell r="H209" t="str">
            <v>남성</v>
          </cell>
          <cell r="I209" t="str">
            <v>남성 라운드 스트라이프</v>
          </cell>
          <cell r="J209" t="str">
            <v>C&amp;S</v>
          </cell>
        </row>
        <row r="210">
          <cell r="E210" t="str">
            <v>BO8841D052</v>
          </cell>
          <cell r="F210" t="str">
            <v>추</v>
          </cell>
          <cell r="G210" t="str">
            <v>ORIGINAL</v>
          </cell>
          <cell r="H210" t="str">
            <v>남성</v>
          </cell>
          <cell r="I210" t="str">
            <v>남성 라운드 스트라이프</v>
          </cell>
          <cell r="J210" t="str">
            <v>C&amp;S</v>
          </cell>
        </row>
        <row r="211">
          <cell r="E211" t="str">
            <v>BO8841D071</v>
          </cell>
          <cell r="F211" t="str">
            <v>추</v>
          </cell>
          <cell r="G211" t="str">
            <v>ORIGINAL</v>
          </cell>
          <cell r="H211" t="str">
            <v>남성</v>
          </cell>
          <cell r="I211" t="str">
            <v>남성 스트라이프_카라 집티</v>
          </cell>
          <cell r="J211" t="str">
            <v>C&amp;S</v>
          </cell>
        </row>
        <row r="212">
          <cell r="E212" t="str">
            <v>BO8841D07R</v>
          </cell>
          <cell r="F212" t="str">
            <v>추</v>
          </cell>
          <cell r="G212" t="str">
            <v>ORIGINAL</v>
          </cell>
          <cell r="H212" t="str">
            <v>남성</v>
          </cell>
          <cell r="I212" t="str">
            <v>남성 스트라이프_카라 집티</v>
          </cell>
          <cell r="J212" t="str">
            <v>C&amp;S</v>
          </cell>
        </row>
        <row r="213">
          <cell r="E213" t="str">
            <v>BO8841D08R</v>
          </cell>
          <cell r="F213" t="str">
            <v>추</v>
          </cell>
          <cell r="G213" t="str">
            <v>ORIGINAL</v>
          </cell>
          <cell r="H213" t="str">
            <v>남성</v>
          </cell>
          <cell r="I213" t="str">
            <v>남성 올오버 프린트 폴로티</v>
          </cell>
          <cell r="J213" t="str">
            <v>C&amp;S</v>
          </cell>
        </row>
        <row r="214">
          <cell r="E214" t="str">
            <v>BO8841D083</v>
          </cell>
          <cell r="F214" t="str">
            <v>추</v>
          </cell>
          <cell r="G214" t="str">
            <v>ORIGINAL</v>
          </cell>
          <cell r="H214" t="str">
            <v>남성</v>
          </cell>
          <cell r="I214" t="str">
            <v>남성 올오버 프린트 폴로티</v>
          </cell>
          <cell r="J214" t="str">
            <v>C&amp;S</v>
          </cell>
        </row>
        <row r="215">
          <cell r="E215" t="str">
            <v>BO8941D11Z</v>
          </cell>
          <cell r="F215" t="str">
            <v>추</v>
          </cell>
          <cell r="G215" t="str">
            <v>ORIGINAL</v>
          </cell>
          <cell r="H215" t="str">
            <v>남성</v>
          </cell>
          <cell r="I215" t="str">
            <v>남성 솔리드 하이넥 긴팔티</v>
          </cell>
          <cell r="J215" t="str">
            <v>C&amp;S</v>
          </cell>
        </row>
        <row r="216">
          <cell r="E216" t="str">
            <v>BO8941D115</v>
          </cell>
          <cell r="F216" t="str">
            <v>추</v>
          </cell>
          <cell r="G216" t="str">
            <v>ORIGINAL</v>
          </cell>
          <cell r="H216" t="str">
            <v>남성</v>
          </cell>
          <cell r="I216" t="str">
            <v>남성 솔리드 하이넥 긴팔티</v>
          </cell>
          <cell r="J216" t="str">
            <v>C&amp;S</v>
          </cell>
        </row>
        <row r="217">
          <cell r="E217" t="str">
            <v>BO8841P020</v>
          </cell>
          <cell r="F217" t="str">
            <v>추</v>
          </cell>
          <cell r="G217" t="str">
            <v>ORIGINAL</v>
          </cell>
          <cell r="H217" t="str">
            <v>UNI</v>
          </cell>
          <cell r="I217" t="str">
            <v>★베이직★ 유니 베이직 맨투맨</v>
          </cell>
          <cell r="J217" t="str">
            <v>C&amp;S</v>
          </cell>
        </row>
        <row r="218">
          <cell r="E218" t="str">
            <v>BO8841P026</v>
          </cell>
          <cell r="F218" t="str">
            <v>추</v>
          </cell>
          <cell r="G218" t="str">
            <v>ORIGINAL</v>
          </cell>
          <cell r="H218" t="str">
            <v>UNI</v>
          </cell>
          <cell r="I218" t="str">
            <v>★베이직★ 유니 베이직 맨투맨</v>
          </cell>
          <cell r="J218" t="str">
            <v>C&amp;S</v>
          </cell>
        </row>
        <row r="219">
          <cell r="E219" t="str">
            <v>BO8841P02Q</v>
          </cell>
          <cell r="F219" t="str">
            <v>추</v>
          </cell>
          <cell r="G219" t="str">
            <v>ORIGINAL</v>
          </cell>
          <cell r="H219" t="str">
            <v>UNI</v>
          </cell>
          <cell r="I219" t="str">
            <v>★베이직★ 유니 베이직 맨투맨</v>
          </cell>
          <cell r="J219" t="str">
            <v>C&amp;S</v>
          </cell>
        </row>
        <row r="220">
          <cell r="E220" t="str">
            <v>BO8841P02R</v>
          </cell>
          <cell r="F220" t="str">
            <v>추</v>
          </cell>
          <cell r="G220" t="str">
            <v>ORIGINAL</v>
          </cell>
          <cell r="H220" t="str">
            <v>UNI</v>
          </cell>
          <cell r="I220" t="str">
            <v>★베이직★ 유니 베이직 맨투맨</v>
          </cell>
          <cell r="J220" t="str">
            <v>C&amp;S</v>
          </cell>
        </row>
        <row r="221">
          <cell r="E221" t="str">
            <v>BO8841P024</v>
          </cell>
          <cell r="F221" t="str">
            <v>추</v>
          </cell>
          <cell r="G221" t="str">
            <v>ORIGINAL</v>
          </cell>
          <cell r="H221" t="str">
            <v>UNI</v>
          </cell>
          <cell r="I221" t="str">
            <v>★베이직★ 유니 베이직 맨투맨</v>
          </cell>
          <cell r="J221" t="str">
            <v>C&amp;S</v>
          </cell>
        </row>
        <row r="222">
          <cell r="E222" t="str">
            <v>BO8841D82R</v>
          </cell>
          <cell r="F222" t="str">
            <v>추</v>
          </cell>
          <cell r="G222" t="str">
            <v>ORIGINAL</v>
          </cell>
          <cell r="H222" t="str">
            <v>UNI</v>
          </cell>
          <cell r="I222" t="str">
            <v>유니 소매블럭 맨투맨</v>
          </cell>
          <cell r="J222" t="str">
            <v>C&amp;S</v>
          </cell>
        </row>
        <row r="223">
          <cell r="E223" t="str">
            <v>BO8841D825</v>
          </cell>
          <cell r="F223" t="str">
            <v>추</v>
          </cell>
          <cell r="G223" t="str">
            <v>ORIGINAL</v>
          </cell>
          <cell r="H223" t="str">
            <v>UNI</v>
          </cell>
          <cell r="I223" t="str">
            <v>유니 소매블럭 맨투맨</v>
          </cell>
          <cell r="J223" t="str">
            <v>C&amp;S</v>
          </cell>
        </row>
        <row r="224">
          <cell r="E224" t="str">
            <v>BO8841D84R</v>
          </cell>
          <cell r="F224" t="str">
            <v>추</v>
          </cell>
          <cell r="G224" t="str">
            <v>ORIGINAL</v>
          </cell>
          <cell r="H224" t="str">
            <v>UNI</v>
          </cell>
          <cell r="I224" t="str">
            <v>유니 라인 포인트 맨투맨</v>
          </cell>
          <cell r="J224" t="str">
            <v>C&amp;S</v>
          </cell>
        </row>
        <row r="225">
          <cell r="E225" t="str">
            <v>BO8841D841</v>
          </cell>
          <cell r="F225" t="str">
            <v>추</v>
          </cell>
          <cell r="G225" t="str">
            <v>ORIGINAL</v>
          </cell>
          <cell r="H225" t="str">
            <v>UNI</v>
          </cell>
          <cell r="I225" t="str">
            <v>유니 라인 포인트 맨투맨</v>
          </cell>
          <cell r="J225" t="str">
            <v>C&amp;S</v>
          </cell>
        </row>
        <row r="226">
          <cell r="E226" t="str">
            <v>BO8941D91M</v>
          </cell>
          <cell r="F226" t="str">
            <v>추</v>
          </cell>
          <cell r="G226" t="str">
            <v>ORIGINAL</v>
          </cell>
          <cell r="H226" t="str">
            <v>UNI</v>
          </cell>
          <cell r="I226" t="str">
            <v>유니 빅로고 기모 맨투맨</v>
          </cell>
          <cell r="J226" t="str">
            <v>C&amp;S</v>
          </cell>
        </row>
        <row r="227">
          <cell r="E227" t="str">
            <v>BO8941D91R</v>
          </cell>
          <cell r="F227" t="str">
            <v>추</v>
          </cell>
          <cell r="G227" t="str">
            <v>ORIGINAL</v>
          </cell>
          <cell r="H227" t="str">
            <v>UNI</v>
          </cell>
          <cell r="I227" t="str">
            <v>유니 빅로고 기모 맨투맨</v>
          </cell>
          <cell r="J227" t="str">
            <v>C&amp;S</v>
          </cell>
        </row>
        <row r="228">
          <cell r="E228" t="str">
            <v>BO8941D921</v>
          </cell>
          <cell r="F228" t="str">
            <v>추</v>
          </cell>
          <cell r="G228" t="str">
            <v>ORIGINAL</v>
          </cell>
          <cell r="H228" t="str">
            <v>UNI</v>
          </cell>
          <cell r="I228" t="str">
            <v>유니 컬러블럭 맨투맨</v>
          </cell>
          <cell r="J228" t="str">
            <v>C&amp;S</v>
          </cell>
        </row>
        <row r="229">
          <cell r="E229" t="str">
            <v>BO8941D925</v>
          </cell>
          <cell r="F229" t="str">
            <v>추</v>
          </cell>
          <cell r="G229" t="str">
            <v>ORIGINAL</v>
          </cell>
          <cell r="H229" t="str">
            <v>UNI</v>
          </cell>
          <cell r="I229" t="str">
            <v>유니 컬러블럭 맨투맨</v>
          </cell>
          <cell r="J229" t="str">
            <v>C&amp;S</v>
          </cell>
        </row>
        <row r="230">
          <cell r="E230" t="str">
            <v>BO8941D931</v>
          </cell>
          <cell r="F230" t="str">
            <v>추</v>
          </cell>
          <cell r="G230" t="str">
            <v>ORIGINAL</v>
          </cell>
          <cell r="H230" t="str">
            <v>UNI</v>
          </cell>
          <cell r="I230" t="str">
            <v>유니 테이핑블럭 기모 맨투맨</v>
          </cell>
          <cell r="J230" t="str">
            <v>C&amp;S</v>
          </cell>
        </row>
        <row r="231">
          <cell r="E231" t="str">
            <v>BO8941D932</v>
          </cell>
          <cell r="F231" t="str">
            <v>추</v>
          </cell>
          <cell r="G231" t="str">
            <v>ORIGINAL</v>
          </cell>
          <cell r="H231" t="str">
            <v>UNI</v>
          </cell>
          <cell r="I231" t="str">
            <v>유니 테이핑블럭 기모 맨투맨</v>
          </cell>
          <cell r="J231" t="str">
            <v>C&amp;S</v>
          </cell>
        </row>
        <row r="232">
          <cell r="E232" t="str">
            <v>BO8941D882</v>
          </cell>
          <cell r="F232" t="str">
            <v>추</v>
          </cell>
          <cell r="G232" t="str">
            <v>ORIGINAL</v>
          </cell>
          <cell r="H232" t="str">
            <v>UNI</v>
          </cell>
          <cell r="I232" t="str">
            <v>유니 소매블럭 후드풀오버</v>
          </cell>
          <cell r="J232" t="str">
            <v>C&amp;S</v>
          </cell>
        </row>
        <row r="233">
          <cell r="E233" t="str">
            <v>BO8941D88R</v>
          </cell>
          <cell r="F233" t="str">
            <v>추</v>
          </cell>
          <cell r="G233" t="str">
            <v>ORIGINAL</v>
          </cell>
          <cell r="H233" t="str">
            <v>UNI</v>
          </cell>
          <cell r="I233" t="str">
            <v>유니 소매블럭 후드풀오버</v>
          </cell>
          <cell r="J233" t="str">
            <v>C&amp;S</v>
          </cell>
        </row>
        <row r="234">
          <cell r="E234" t="str">
            <v>BO8941D89P</v>
          </cell>
          <cell r="F234" t="str">
            <v>추</v>
          </cell>
          <cell r="G234" t="str">
            <v>ORIGINAL</v>
          </cell>
          <cell r="H234" t="str">
            <v>UNI</v>
          </cell>
          <cell r="I234" t="str">
            <v>유니 소매프린트 후드풀오버</v>
          </cell>
          <cell r="J234" t="str">
            <v>C&amp;S</v>
          </cell>
        </row>
        <row r="235">
          <cell r="E235" t="str">
            <v>BO8941D895</v>
          </cell>
          <cell r="F235" t="str">
            <v>추</v>
          </cell>
          <cell r="G235" t="str">
            <v>ORIGINAL</v>
          </cell>
          <cell r="H235" t="str">
            <v>UNI</v>
          </cell>
          <cell r="I235" t="str">
            <v>유니 소매프린트 후드풀오버</v>
          </cell>
          <cell r="J235" t="str">
            <v>C&amp;S</v>
          </cell>
        </row>
        <row r="236">
          <cell r="E236" t="str">
            <v>BO8941D940</v>
          </cell>
          <cell r="F236" t="str">
            <v>동</v>
          </cell>
          <cell r="G236" t="str">
            <v>ORIGINAL</v>
          </cell>
          <cell r="H236" t="str">
            <v>UNI</v>
          </cell>
          <cell r="I236" t="str">
            <v>유니 부클자수 기모 맨투맨</v>
          </cell>
          <cell r="J236" t="str">
            <v>C&amp;S</v>
          </cell>
        </row>
        <row r="237">
          <cell r="E237" t="str">
            <v>BO8941D94R</v>
          </cell>
          <cell r="F237" t="str">
            <v>동</v>
          </cell>
          <cell r="G237" t="str">
            <v>ORIGINAL</v>
          </cell>
          <cell r="H237" t="str">
            <v>UNI</v>
          </cell>
          <cell r="I237" t="str">
            <v>유니 부클자수 기모 맨투맨</v>
          </cell>
          <cell r="J237" t="str">
            <v>C&amp;S</v>
          </cell>
        </row>
        <row r="238">
          <cell r="E238" t="str">
            <v>BO8941D953</v>
          </cell>
          <cell r="F238" t="str">
            <v>동</v>
          </cell>
          <cell r="G238" t="str">
            <v>ORIGINAL</v>
          </cell>
          <cell r="H238" t="str">
            <v>남성</v>
          </cell>
          <cell r="I238" t="str">
            <v>남성 퀼팅 기모 맨투맨</v>
          </cell>
          <cell r="J238" t="str">
            <v>C&amp;S</v>
          </cell>
        </row>
        <row r="239">
          <cell r="E239" t="str">
            <v>BO8941D95R</v>
          </cell>
          <cell r="F239" t="str">
            <v>동</v>
          </cell>
          <cell r="G239" t="str">
            <v>ORIGINAL</v>
          </cell>
          <cell r="H239" t="str">
            <v>남성</v>
          </cell>
          <cell r="I239" t="str">
            <v>남성 퀼팅 기모 맨투맨</v>
          </cell>
          <cell r="J239" t="str">
            <v>C&amp;S</v>
          </cell>
        </row>
        <row r="240">
          <cell r="E240" t="str">
            <v>BO8941D12A</v>
          </cell>
          <cell r="F240" t="str">
            <v>동</v>
          </cell>
          <cell r="G240" t="str">
            <v>ORIGINAL</v>
          </cell>
          <cell r="H240" t="str">
            <v>UNI</v>
          </cell>
          <cell r="I240" t="str">
            <v>유니 플리스 풀집업</v>
          </cell>
          <cell r="J240" t="str">
            <v>C&amp;S</v>
          </cell>
        </row>
        <row r="241">
          <cell r="E241" t="str">
            <v>BO8941D12N</v>
          </cell>
          <cell r="F241" t="str">
            <v>동</v>
          </cell>
          <cell r="G241" t="str">
            <v>ORIGINAL</v>
          </cell>
          <cell r="H241" t="str">
            <v>UNI</v>
          </cell>
          <cell r="I241" t="str">
            <v>유니 플리스 풀집업</v>
          </cell>
          <cell r="J241" t="str">
            <v>C&amp;S</v>
          </cell>
        </row>
        <row r="242">
          <cell r="E242" t="str">
            <v>BO8941D125</v>
          </cell>
          <cell r="F242" t="str">
            <v>동</v>
          </cell>
          <cell r="G242" t="str">
            <v>ORIGINAL</v>
          </cell>
          <cell r="H242" t="str">
            <v>UNI</v>
          </cell>
          <cell r="I242" t="str">
            <v>유니 플리스 풀집업</v>
          </cell>
          <cell r="J242" t="str">
            <v>C&amp;S</v>
          </cell>
        </row>
        <row r="243">
          <cell r="E243" t="str">
            <v>BO8941D130</v>
          </cell>
          <cell r="F243" t="str">
            <v>동</v>
          </cell>
          <cell r="G243" t="str">
            <v>ORIGINAL</v>
          </cell>
          <cell r="H243" t="str">
            <v>남성</v>
          </cell>
          <cell r="I243" t="str">
            <v>남성 플리스 반집업</v>
          </cell>
          <cell r="J243" t="str">
            <v>C&amp;S</v>
          </cell>
        </row>
        <row r="244">
          <cell r="E244" t="str">
            <v>BO8941D13R</v>
          </cell>
          <cell r="F244" t="str">
            <v>동</v>
          </cell>
          <cell r="G244" t="str">
            <v>ORIGINAL</v>
          </cell>
          <cell r="H244" t="str">
            <v>남성</v>
          </cell>
          <cell r="I244" t="str">
            <v>남성 플리스 반집업</v>
          </cell>
          <cell r="J244" t="str">
            <v>C&amp;S</v>
          </cell>
        </row>
        <row r="245">
          <cell r="E245" t="str">
            <v>BO8X41D146</v>
          </cell>
          <cell r="F245" t="str">
            <v>동</v>
          </cell>
          <cell r="G245" t="str">
            <v>ORIGINAL</v>
          </cell>
          <cell r="H245" t="str">
            <v>남성</v>
          </cell>
          <cell r="I245" t="str">
            <v>남성 동절 폴로 티셔츠</v>
          </cell>
          <cell r="J245" t="str">
            <v>C&amp;S</v>
          </cell>
        </row>
        <row r="246">
          <cell r="E246" t="str">
            <v>BO8X41D144</v>
          </cell>
          <cell r="F246" t="str">
            <v>동</v>
          </cell>
          <cell r="G246" t="str">
            <v>ORIGINAL</v>
          </cell>
          <cell r="H246" t="str">
            <v>남성</v>
          </cell>
          <cell r="I246" t="str">
            <v>남성 동절 폴로 티셔츠</v>
          </cell>
          <cell r="J246" t="str">
            <v>C&amp;S</v>
          </cell>
        </row>
        <row r="247">
          <cell r="E247" t="str">
            <v>BO8X41D156</v>
          </cell>
          <cell r="F247" t="str">
            <v>동</v>
          </cell>
          <cell r="G247" t="str">
            <v>ORIGINAL</v>
          </cell>
          <cell r="H247" t="str">
            <v>남성</v>
          </cell>
          <cell r="I247" t="str">
            <v>남성 스웨터라이크 하이넥 티</v>
          </cell>
          <cell r="J247" t="str">
            <v>C&amp;S</v>
          </cell>
        </row>
        <row r="248">
          <cell r="E248" t="str">
            <v>BO8X41D153</v>
          </cell>
          <cell r="F248" t="str">
            <v>동</v>
          </cell>
          <cell r="G248" t="str">
            <v>ORIGINAL</v>
          </cell>
          <cell r="H248" t="str">
            <v>남성</v>
          </cell>
          <cell r="I248" t="str">
            <v>남성 스웨터라이크 하이넥 티</v>
          </cell>
          <cell r="J248" t="str">
            <v>C&amp;S</v>
          </cell>
        </row>
        <row r="249">
          <cell r="E249" t="str">
            <v>BO8X41D213</v>
          </cell>
          <cell r="F249" t="str">
            <v>동</v>
          </cell>
          <cell r="G249" t="str">
            <v>ORIGINAL</v>
          </cell>
          <cell r="H249" t="str">
            <v>남성</v>
          </cell>
          <cell r="I249" t="str">
            <v>남성 스웨터라이크 프린트 하이넥 티</v>
          </cell>
          <cell r="J249" t="str">
            <v>C&amp;S</v>
          </cell>
        </row>
        <row r="250">
          <cell r="E250" t="str">
            <v>BO8X41D163</v>
          </cell>
          <cell r="F250" t="str">
            <v>동</v>
          </cell>
          <cell r="G250" t="str">
            <v>ORIGINAL</v>
          </cell>
          <cell r="H250" t="str">
            <v>남성</v>
          </cell>
          <cell r="I250" t="str">
            <v>남성 스웨터라이크 풀집업</v>
          </cell>
          <cell r="J250" t="str">
            <v>C&amp;S</v>
          </cell>
        </row>
        <row r="251">
          <cell r="E251" t="str">
            <v>BO8X41D16H</v>
          </cell>
          <cell r="F251" t="str">
            <v>동</v>
          </cell>
          <cell r="G251" t="str">
            <v>ORIGINAL</v>
          </cell>
          <cell r="H251" t="str">
            <v>남성</v>
          </cell>
          <cell r="I251" t="str">
            <v>남성 스웨터라이크 풀집업</v>
          </cell>
          <cell r="J251" t="str">
            <v>C&amp;S</v>
          </cell>
        </row>
        <row r="252">
          <cell r="E252" t="str">
            <v>BO8X41D16R</v>
          </cell>
          <cell r="F252" t="str">
            <v>동</v>
          </cell>
          <cell r="G252" t="str">
            <v>ORIGINAL</v>
          </cell>
          <cell r="H252" t="str">
            <v>남성</v>
          </cell>
          <cell r="I252" t="str">
            <v>남성 스웨터라이크 풀집업</v>
          </cell>
          <cell r="J252" t="str">
            <v>C&amp;S</v>
          </cell>
        </row>
        <row r="253">
          <cell r="E253" t="str">
            <v>BO8X41D165</v>
          </cell>
          <cell r="F253" t="str">
            <v>동</v>
          </cell>
          <cell r="G253" t="str">
            <v>ORIGINAL</v>
          </cell>
          <cell r="H253" t="str">
            <v>남성</v>
          </cell>
          <cell r="I253" t="str">
            <v>남성 스웨터라이크 풀집업</v>
          </cell>
          <cell r="J253" t="str">
            <v>C&amp;S</v>
          </cell>
        </row>
        <row r="254">
          <cell r="E254" t="str">
            <v>BO8X41D17M</v>
          </cell>
          <cell r="F254" t="str">
            <v>동</v>
          </cell>
          <cell r="G254" t="str">
            <v>ORIGINAL</v>
          </cell>
          <cell r="H254" t="str">
            <v>남성</v>
          </cell>
          <cell r="I254" t="str">
            <v xml:space="preserve">남성 카라 스웨터 </v>
          </cell>
          <cell r="J254" t="str">
            <v>C&amp;S</v>
          </cell>
        </row>
        <row r="255">
          <cell r="E255" t="str">
            <v>BO8X41D17R</v>
          </cell>
          <cell r="F255" t="str">
            <v>동</v>
          </cell>
          <cell r="G255" t="str">
            <v>ORIGINAL</v>
          </cell>
          <cell r="H255" t="str">
            <v>남성</v>
          </cell>
          <cell r="I255" t="str">
            <v xml:space="preserve">남성 카라 스웨터 </v>
          </cell>
          <cell r="J255" t="str">
            <v>C&amp;S</v>
          </cell>
        </row>
        <row r="256">
          <cell r="E256" t="str">
            <v>BO8X41D183</v>
          </cell>
          <cell r="F256" t="str">
            <v>동</v>
          </cell>
          <cell r="G256" t="str">
            <v>ORIGINAL</v>
          </cell>
          <cell r="H256" t="str">
            <v>남성</v>
          </cell>
          <cell r="I256" t="str">
            <v xml:space="preserve">남성 라운드 스웨터 </v>
          </cell>
          <cell r="J256" t="str">
            <v>C&amp;S</v>
          </cell>
        </row>
        <row r="257">
          <cell r="E257" t="str">
            <v>BO8X41D18R</v>
          </cell>
          <cell r="F257" t="str">
            <v>동</v>
          </cell>
          <cell r="G257" t="str">
            <v>ORIGINAL</v>
          </cell>
          <cell r="H257" t="str">
            <v>남성</v>
          </cell>
          <cell r="I257" t="str">
            <v xml:space="preserve">남성 라운드 스웨터 </v>
          </cell>
          <cell r="J257" t="str">
            <v>C&amp;S</v>
          </cell>
        </row>
        <row r="258">
          <cell r="E258" t="str">
            <v>BO8X41D190</v>
          </cell>
          <cell r="F258" t="str">
            <v>동</v>
          </cell>
          <cell r="G258" t="str">
            <v>ORIGINAL</v>
          </cell>
          <cell r="H258" t="str">
            <v>남성</v>
          </cell>
          <cell r="I258" t="str">
            <v xml:space="preserve">남성 터틀 스웨터 </v>
          </cell>
          <cell r="J258" t="str">
            <v>C&amp;S</v>
          </cell>
        </row>
        <row r="259">
          <cell r="E259" t="str">
            <v>BO8X41D195</v>
          </cell>
          <cell r="F259" t="str">
            <v>동</v>
          </cell>
          <cell r="G259" t="str">
            <v>ORIGINAL</v>
          </cell>
          <cell r="H259" t="str">
            <v>남성</v>
          </cell>
          <cell r="I259" t="str">
            <v xml:space="preserve">남성 터틀 스웨터 </v>
          </cell>
          <cell r="J259" t="str">
            <v>C&amp;S</v>
          </cell>
        </row>
        <row r="260">
          <cell r="E260" t="str">
            <v>BO8X41D200</v>
          </cell>
          <cell r="F260" t="str">
            <v>동</v>
          </cell>
          <cell r="G260" t="str">
            <v>ORIGINAL</v>
          </cell>
          <cell r="H260" t="str">
            <v>남성</v>
          </cell>
          <cell r="I260" t="str">
            <v>남성 스웨터라이크 라운드 티</v>
          </cell>
          <cell r="J260" t="str">
            <v>C&amp;S</v>
          </cell>
        </row>
        <row r="261">
          <cell r="E261" t="str">
            <v>BO8X41D20R</v>
          </cell>
          <cell r="F261" t="str">
            <v>동</v>
          </cell>
          <cell r="G261" t="str">
            <v>ORIGINAL</v>
          </cell>
          <cell r="H261" t="str">
            <v>남성</v>
          </cell>
          <cell r="I261" t="str">
            <v>남성 스웨터라이크 라운드 티</v>
          </cell>
          <cell r="J261" t="str">
            <v>C&amp;S</v>
          </cell>
        </row>
        <row r="262">
          <cell r="E262" t="str">
            <v>BO8X41D221</v>
          </cell>
          <cell r="F262" t="str">
            <v>동</v>
          </cell>
          <cell r="G262" t="str">
            <v>ORIGINAL</v>
          </cell>
          <cell r="H262" t="str">
            <v>남성</v>
          </cell>
          <cell r="I262" t="str">
            <v>남성 스웨터 베스트</v>
          </cell>
          <cell r="J262" t="str">
            <v>C&amp;S</v>
          </cell>
        </row>
        <row r="263">
          <cell r="E263" t="str">
            <v>BO8X41D223</v>
          </cell>
          <cell r="F263" t="str">
            <v>동</v>
          </cell>
          <cell r="G263" t="str">
            <v>ORIGINAL</v>
          </cell>
          <cell r="H263" t="str">
            <v>남성</v>
          </cell>
          <cell r="I263" t="str">
            <v>남성 스웨터 베스트</v>
          </cell>
          <cell r="J263" t="str">
            <v>C&amp;S</v>
          </cell>
        </row>
        <row r="264">
          <cell r="E264" t="str">
            <v>BO8X41D233</v>
          </cell>
          <cell r="F264" t="str">
            <v>동</v>
          </cell>
          <cell r="G264" t="str">
            <v>ORIGINAL</v>
          </cell>
          <cell r="H264" t="str">
            <v>남성</v>
          </cell>
          <cell r="I264" t="str">
            <v>남성 컬러포인트 가디건</v>
          </cell>
          <cell r="J264" t="str">
            <v>C&amp;S</v>
          </cell>
        </row>
        <row r="265">
          <cell r="E265" t="str">
            <v>BO8X41D243</v>
          </cell>
          <cell r="F265" t="str">
            <v>동</v>
          </cell>
          <cell r="G265" t="str">
            <v>ORIGINAL</v>
          </cell>
          <cell r="H265" t="str">
            <v>남성</v>
          </cell>
          <cell r="I265" t="str">
            <v>남성 컬러포인트 풀집업</v>
          </cell>
          <cell r="J265" t="str">
            <v>C&amp;S</v>
          </cell>
        </row>
        <row r="266">
          <cell r="E266" t="str">
            <v>BO8764D01R</v>
          </cell>
          <cell r="F266" t="str">
            <v>추</v>
          </cell>
          <cell r="G266" t="str">
            <v>ORIGINAL</v>
          </cell>
          <cell r="H266" t="str">
            <v>남성</v>
          </cell>
          <cell r="I266" t="str">
            <v>남성 클래식 체크 셔츠</v>
          </cell>
          <cell r="J266" t="str">
            <v>SHIRTS</v>
          </cell>
        </row>
        <row r="267">
          <cell r="E267" t="str">
            <v>BO8764D01C</v>
          </cell>
          <cell r="F267" t="str">
            <v>추</v>
          </cell>
          <cell r="G267" t="str">
            <v>ORIGINAL</v>
          </cell>
          <cell r="H267" t="str">
            <v>남성</v>
          </cell>
          <cell r="I267" t="str">
            <v>남성 클래식 체크 셔츠</v>
          </cell>
          <cell r="J267" t="str">
            <v>SHIRTS</v>
          </cell>
        </row>
        <row r="268">
          <cell r="E268" t="str">
            <v>BO8764D026</v>
          </cell>
          <cell r="F268" t="str">
            <v>추</v>
          </cell>
          <cell r="G268" t="str">
            <v>ORIGINAL</v>
          </cell>
          <cell r="H268" t="str">
            <v>남성</v>
          </cell>
          <cell r="I268" t="str">
            <v>남성 스퀘어  체크 셔츠</v>
          </cell>
          <cell r="J268" t="str">
            <v>SHIRTS</v>
          </cell>
        </row>
        <row r="269">
          <cell r="E269" t="str">
            <v>BO8764D02R</v>
          </cell>
          <cell r="F269" t="str">
            <v>추</v>
          </cell>
          <cell r="G269" t="str">
            <v>ORIGINAL</v>
          </cell>
          <cell r="H269" t="str">
            <v>남성</v>
          </cell>
          <cell r="I269" t="str">
            <v>남성 스퀘어  체크 셔츠</v>
          </cell>
          <cell r="J269" t="str">
            <v>SHIRTS</v>
          </cell>
        </row>
        <row r="270">
          <cell r="E270" t="str">
            <v>BO8764D03A</v>
          </cell>
          <cell r="F270" t="str">
            <v>추</v>
          </cell>
          <cell r="G270" t="str">
            <v>ORIGINAL</v>
          </cell>
          <cell r="H270" t="str">
            <v>남성</v>
          </cell>
          <cell r="I270" t="str">
            <v>남성 빅 체크 셔츠</v>
          </cell>
          <cell r="J270" t="str">
            <v>SHIRTS</v>
          </cell>
        </row>
        <row r="271">
          <cell r="E271" t="str">
            <v>BO8764D03R</v>
          </cell>
          <cell r="F271" t="str">
            <v>추</v>
          </cell>
          <cell r="G271" t="str">
            <v>ORIGINAL</v>
          </cell>
          <cell r="H271" t="str">
            <v>남성</v>
          </cell>
          <cell r="I271" t="str">
            <v>남성 빅 체크 셔츠</v>
          </cell>
          <cell r="J271" t="str">
            <v>SHIRTS</v>
          </cell>
        </row>
        <row r="272">
          <cell r="E272" t="str">
            <v>BO8864D01P</v>
          </cell>
          <cell r="F272" t="str">
            <v>추</v>
          </cell>
          <cell r="G272" t="str">
            <v>ORIGINAL</v>
          </cell>
          <cell r="H272" t="str">
            <v>남성</v>
          </cell>
          <cell r="I272" t="str">
            <v>남성 헨리넥 스트라이프 셔츠</v>
          </cell>
          <cell r="J272" t="str">
            <v>SHIRTS</v>
          </cell>
        </row>
        <row r="273">
          <cell r="E273" t="str">
            <v>BO8864D013</v>
          </cell>
          <cell r="F273" t="str">
            <v>추</v>
          </cell>
          <cell r="G273" t="str">
            <v>ORIGINAL</v>
          </cell>
          <cell r="H273" t="str">
            <v>남성</v>
          </cell>
          <cell r="I273" t="str">
            <v>남성 헨리넥 스트라이프 셔츠</v>
          </cell>
          <cell r="J273" t="str">
            <v>SHIRTS</v>
          </cell>
        </row>
        <row r="274">
          <cell r="E274" t="str">
            <v>BO8864D024</v>
          </cell>
          <cell r="F274" t="str">
            <v>추</v>
          </cell>
          <cell r="G274" t="str">
            <v>ORIGINAL</v>
          </cell>
          <cell r="H274" t="str">
            <v>남성</v>
          </cell>
          <cell r="I274" t="str">
            <v>남성 나일론 스트레치 셔켓</v>
          </cell>
          <cell r="J274" t="str">
            <v>SHIRTS</v>
          </cell>
        </row>
        <row r="275">
          <cell r="E275" t="str">
            <v>BO8864D02R</v>
          </cell>
          <cell r="F275" t="str">
            <v>추</v>
          </cell>
          <cell r="G275" t="str">
            <v>ORIGINAL</v>
          </cell>
          <cell r="H275" t="str">
            <v>남성</v>
          </cell>
          <cell r="I275" t="str">
            <v>남성 나일론 스트레치 셔켓</v>
          </cell>
          <cell r="J275" t="str">
            <v>SHIRTS</v>
          </cell>
        </row>
        <row r="276">
          <cell r="E276" t="str">
            <v>BO8964D01R</v>
          </cell>
          <cell r="F276" t="str">
            <v>추</v>
          </cell>
          <cell r="G276" t="str">
            <v>ORIGINAL</v>
          </cell>
          <cell r="H276" t="str">
            <v>남성</v>
          </cell>
          <cell r="I276" t="str">
            <v>남성 소프트 브러쉬 체크 셔츠</v>
          </cell>
          <cell r="J276" t="str">
            <v>SHIRTS</v>
          </cell>
        </row>
        <row r="277">
          <cell r="E277" t="str">
            <v>BO8964D01H</v>
          </cell>
          <cell r="F277" t="str">
            <v>추</v>
          </cell>
          <cell r="G277" t="str">
            <v>ORIGINAL</v>
          </cell>
          <cell r="H277" t="str">
            <v>남성</v>
          </cell>
          <cell r="I277" t="str">
            <v>남성 소프트 브러쉬 체크 셔츠</v>
          </cell>
          <cell r="J277" t="str">
            <v>SHIRTS</v>
          </cell>
        </row>
        <row r="278">
          <cell r="E278" t="str">
            <v>BO8964D02P</v>
          </cell>
          <cell r="F278" t="str">
            <v>추</v>
          </cell>
          <cell r="G278" t="str">
            <v>ORIGINAL</v>
          </cell>
          <cell r="H278" t="str">
            <v>남성</v>
          </cell>
          <cell r="I278" t="str">
            <v>남성 데님 체크 셔츠</v>
          </cell>
          <cell r="J278" t="str">
            <v>SHIRTS</v>
          </cell>
        </row>
        <row r="279">
          <cell r="E279" t="str">
            <v>BO8964D035</v>
          </cell>
          <cell r="F279" t="str">
            <v>추</v>
          </cell>
          <cell r="G279" t="str">
            <v>ORIGINAL</v>
          </cell>
          <cell r="H279" t="str">
            <v>남성</v>
          </cell>
          <cell r="I279" t="str">
            <v>남성 브러쉬 멀티 체크 셔츠</v>
          </cell>
          <cell r="J279" t="str">
            <v>SHIRTS</v>
          </cell>
        </row>
        <row r="280">
          <cell r="E280" t="str">
            <v>BO8964D03P</v>
          </cell>
          <cell r="F280" t="str">
            <v>추</v>
          </cell>
          <cell r="G280" t="str">
            <v>ORIGINAL</v>
          </cell>
          <cell r="H280" t="str">
            <v>남성</v>
          </cell>
          <cell r="I280" t="str">
            <v>남성 브러쉬 멀티 체크 셔츠</v>
          </cell>
          <cell r="J280" t="str">
            <v>SHIRTS</v>
          </cell>
        </row>
        <row r="281">
          <cell r="E281" t="str">
            <v>BO8X64D04D</v>
          </cell>
          <cell r="F281" t="str">
            <v>동</v>
          </cell>
          <cell r="G281" t="str">
            <v>ORIGINAL</v>
          </cell>
          <cell r="H281" t="str">
            <v>남성</v>
          </cell>
          <cell r="I281" t="str">
            <v>남성 기모 체크 셔츠</v>
          </cell>
          <cell r="J281" t="str">
            <v>SHIRTS</v>
          </cell>
        </row>
        <row r="282">
          <cell r="E282" t="str">
            <v>BO8X64D046</v>
          </cell>
          <cell r="F282" t="str">
            <v>동</v>
          </cell>
          <cell r="G282" t="str">
            <v>ORIGINAL</v>
          </cell>
          <cell r="H282" t="str">
            <v>남성</v>
          </cell>
          <cell r="I282" t="str">
            <v>남성 기모 체크 셔츠</v>
          </cell>
          <cell r="J282" t="str">
            <v>SHIRTS</v>
          </cell>
        </row>
        <row r="283">
          <cell r="E283" t="str">
            <v>BO8X64D05R</v>
          </cell>
          <cell r="F283" t="str">
            <v>동</v>
          </cell>
          <cell r="G283" t="str">
            <v>ORIGINAL</v>
          </cell>
          <cell r="H283" t="str">
            <v>남성</v>
          </cell>
          <cell r="I283" t="str">
            <v>남성 리버시블 아우터형 셔츠</v>
          </cell>
          <cell r="J283" t="str">
            <v>SHIRTS</v>
          </cell>
        </row>
        <row r="284">
          <cell r="E284" t="str">
            <v>BO8X64D05M</v>
          </cell>
          <cell r="F284" t="str">
            <v>동</v>
          </cell>
          <cell r="G284" t="str">
            <v>ORIGINAL</v>
          </cell>
          <cell r="H284" t="str">
            <v>남성</v>
          </cell>
          <cell r="I284" t="str">
            <v>남성 리버시블 아우터형 셔츠</v>
          </cell>
          <cell r="J284" t="str">
            <v>SHIRTS</v>
          </cell>
        </row>
        <row r="285">
          <cell r="E285" t="str">
            <v>BO8941F512</v>
          </cell>
          <cell r="F285" t="str">
            <v>추</v>
          </cell>
          <cell r="G285" t="str">
            <v>ACTIVE</v>
          </cell>
          <cell r="H285" t="str">
            <v>남성</v>
          </cell>
          <cell r="I285" t="str">
            <v>남성 프리미엄 소매포인트 후디풀집업</v>
          </cell>
          <cell r="J285" t="str">
            <v>C&amp;S</v>
          </cell>
        </row>
        <row r="286">
          <cell r="E286" t="str">
            <v>BO8941F521</v>
          </cell>
          <cell r="F286" t="str">
            <v>추</v>
          </cell>
          <cell r="G286" t="str">
            <v>ACTIVE</v>
          </cell>
          <cell r="H286" t="str">
            <v>남성</v>
          </cell>
          <cell r="I286" t="str">
            <v>남성 체스트 포인트 폴로티</v>
          </cell>
          <cell r="J286" t="str">
            <v>C&amp;S</v>
          </cell>
        </row>
        <row r="287">
          <cell r="E287" t="str">
            <v>BO8941F543</v>
          </cell>
          <cell r="F287" t="str">
            <v>추</v>
          </cell>
          <cell r="G287" t="str">
            <v>ACTIVE</v>
          </cell>
          <cell r="H287" t="str">
            <v>남성</v>
          </cell>
          <cell r="I287" t="str">
            <v>남성 가슴포켓 긴팔티</v>
          </cell>
          <cell r="J287" t="str">
            <v>C&amp;S</v>
          </cell>
        </row>
        <row r="288">
          <cell r="E288" t="str">
            <v>BO8941F54R</v>
          </cell>
          <cell r="F288" t="str">
            <v>추</v>
          </cell>
          <cell r="G288" t="str">
            <v>ACTIVE</v>
          </cell>
          <cell r="H288" t="str">
            <v>남성</v>
          </cell>
          <cell r="I288" t="str">
            <v>남성 가슴포켓 긴팔티</v>
          </cell>
          <cell r="J288" t="str">
            <v>C&amp;S</v>
          </cell>
        </row>
        <row r="289">
          <cell r="E289" t="str">
            <v>BO8941F55R</v>
          </cell>
          <cell r="F289" t="str">
            <v>추</v>
          </cell>
          <cell r="G289" t="str">
            <v>ACTIVE</v>
          </cell>
          <cell r="H289" t="str">
            <v>남성</v>
          </cell>
          <cell r="I289" t="str">
            <v>남성 테이프 포인트 상하세트 상(우븐배색 긴팔티)</v>
          </cell>
          <cell r="J289" t="str">
            <v>C&amp;S</v>
          </cell>
        </row>
        <row r="290">
          <cell r="E290" t="str">
            <v>BO8941F555</v>
          </cell>
          <cell r="F290" t="str">
            <v>추</v>
          </cell>
          <cell r="G290" t="str">
            <v>ACTIVE</v>
          </cell>
          <cell r="H290" t="str">
            <v>남성</v>
          </cell>
          <cell r="I290" t="str">
            <v>남성 테이프 포인트 상하세트 상(우븐배색 긴팔티)</v>
          </cell>
          <cell r="J290" t="str">
            <v>C&amp;S</v>
          </cell>
        </row>
        <row r="291">
          <cell r="E291" t="str">
            <v>BO8941F56R</v>
          </cell>
          <cell r="F291" t="str">
            <v>추</v>
          </cell>
          <cell r="G291" t="str">
            <v>ACTIVE</v>
          </cell>
          <cell r="H291" t="str">
            <v>남성</v>
          </cell>
          <cell r="I291" t="str">
            <v>남성 요꼬 테이핑 맨투맨</v>
          </cell>
          <cell r="J291" t="str">
            <v>C&amp;S</v>
          </cell>
        </row>
        <row r="292">
          <cell r="E292" t="str">
            <v>BO8941F562</v>
          </cell>
          <cell r="F292" t="str">
            <v>추</v>
          </cell>
          <cell r="G292" t="str">
            <v>ACTIVE</v>
          </cell>
          <cell r="H292" t="str">
            <v>남성</v>
          </cell>
          <cell r="I292" t="str">
            <v>남성 요꼬 테이핑 맨투맨</v>
          </cell>
          <cell r="J292" t="str">
            <v>C&amp;S</v>
          </cell>
        </row>
        <row r="293">
          <cell r="E293" t="str">
            <v>BO8941F571</v>
          </cell>
          <cell r="F293" t="str">
            <v>추</v>
          </cell>
          <cell r="G293" t="str">
            <v>ACTIVE</v>
          </cell>
          <cell r="H293" t="str">
            <v>남성</v>
          </cell>
          <cell r="I293" t="str">
            <v>남성 빅블럭 후디 풀오버</v>
          </cell>
          <cell r="J293" t="str">
            <v>C&amp;S</v>
          </cell>
        </row>
        <row r="294">
          <cell r="E294" t="str">
            <v>BO8941F575</v>
          </cell>
          <cell r="F294" t="str">
            <v>추</v>
          </cell>
          <cell r="G294" t="str">
            <v>ACTIVE</v>
          </cell>
          <cell r="H294" t="str">
            <v>남성</v>
          </cell>
          <cell r="I294" t="str">
            <v>남성 빅블럭 후디 풀오버</v>
          </cell>
          <cell r="J294" t="str">
            <v>C&amp;S</v>
          </cell>
        </row>
        <row r="295">
          <cell r="E295" t="str">
            <v>BO8941F58M</v>
          </cell>
          <cell r="F295" t="str">
            <v>추</v>
          </cell>
          <cell r="G295" t="str">
            <v>ACTIVE</v>
          </cell>
          <cell r="H295" t="str">
            <v>남성</v>
          </cell>
          <cell r="I295" t="str">
            <v>남성 테이핑 트레이닝 상의</v>
          </cell>
          <cell r="J295" t="str">
            <v>C&amp;S</v>
          </cell>
        </row>
        <row r="296">
          <cell r="E296" t="str">
            <v>BO8941F585</v>
          </cell>
          <cell r="F296" t="str">
            <v>추</v>
          </cell>
          <cell r="G296" t="str">
            <v>ACTIVE</v>
          </cell>
          <cell r="H296" t="str">
            <v>남성</v>
          </cell>
          <cell r="I296" t="str">
            <v>남성 테이핑 트레이닝 상의</v>
          </cell>
          <cell r="J296" t="str">
            <v>C&amp;S</v>
          </cell>
        </row>
        <row r="297">
          <cell r="E297" t="str">
            <v>BO8941F635</v>
          </cell>
          <cell r="F297" t="str">
            <v>추</v>
          </cell>
          <cell r="G297" t="str">
            <v>ACTIVE</v>
          </cell>
          <cell r="H297" t="str">
            <v>남성</v>
          </cell>
          <cell r="I297" t="str">
            <v>남성 체크 테이핑 트레이닝 상의</v>
          </cell>
          <cell r="J297" t="str">
            <v>C&amp;S</v>
          </cell>
        </row>
        <row r="298">
          <cell r="E298" t="str">
            <v>BO8941F595</v>
          </cell>
          <cell r="F298" t="str">
            <v>추</v>
          </cell>
          <cell r="G298" t="str">
            <v>ACTIVE</v>
          </cell>
          <cell r="H298" t="str">
            <v>남성</v>
          </cell>
          <cell r="I298" t="str">
            <v>남성 블록 쮸리 상의</v>
          </cell>
          <cell r="J298" t="str">
            <v>C&amp;S</v>
          </cell>
        </row>
        <row r="299">
          <cell r="E299" t="str">
            <v>BO8941F601</v>
          </cell>
          <cell r="F299" t="str">
            <v>추</v>
          </cell>
          <cell r="G299" t="str">
            <v>ACTIVE</v>
          </cell>
          <cell r="H299" t="str">
            <v>남성</v>
          </cell>
          <cell r="I299" t="str">
            <v>남성 슬리브 블럭 맨투맨</v>
          </cell>
          <cell r="J299" t="str">
            <v>C&amp;S</v>
          </cell>
        </row>
        <row r="300">
          <cell r="E300" t="str">
            <v>BO8941F615</v>
          </cell>
          <cell r="F300" t="str">
            <v>추</v>
          </cell>
          <cell r="G300" t="str">
            <v>ACTIVE</v>
          </cell>
          <cell r="H300" t="str">
            <v>남성</v>
          </cell>
          <cell r="I300" t="str">
            <v>남성 체크배색 긴팔티</v>
          </cell>
          <cell r="J300" t="str">
            <v>C&amp;S</v>
          </cell>
        </row>
        <row r="301">
          <cell r="E301" t="str">
            <v>BO8941F625</v>
          </cell>
          <cell r="F301" t="str">
            <v>추</v>
          </cell>
          <cell r="G301" t="str">
            <v>ACTIVE</v>
          </cell>
          <cell r="H301" t="str">
            <v>UNI</v>
          </cell>
          <cell r="I301" t="str">
            <v>남성 체크 라인 포인트 맨투맨</v>
          </cell>
          <cell r="J301" t="str">
            <v>C&amp;S</v>
          </cell>
        </row>
        <row r="302">
          <cell r="E302" t="str">
            <v>BO8964F51R</v>
          </cell>
          <cell r="F302" t="str">
            <v>추</v>
          </cell>
          <cell r="G302" t="str">
            <v>ACTIVE</v>
          </cell>
          <cell r="H302" t="str">
            <v>남성</v>
          </cell>
          <cell r="I302" t="str">
            <v>남성 피케안감 우븐 후디셔츠</v>
          </cell>
          <cell r="J302" t="str">
            <v>SHIRTS</v>
          </cell>
        </row>
        <row r="303">
          <cell r="E303" t="str">
            <v>BO8964F514</v>
          </cell>
          <cell r="F303" t="str">
            <v>추</v>
          </cell>
          <cell r="G303" t="str">
            <v>ACTIVE</v>
          </cell>
          <cell r="H303" t="str">
            <v>남성</v>
          </cell>
          <cell r="I303" t="str">
            <v>남성 피케안감 우븐 후디셔츠</v>
          </cell>
          <cell r="J303" t="str">
            <v>SHIRTS</v>
          </cell>
        </row>
        <row r="304">
          <cell r="E304" t="str">
            <v>BO8964F52P</v>
          </cell>
          <cell r="F304" t="str">
            <v>추</v>
          </cell>
          <cell r="G304" t="str">
            <v>ACTIVE</v>
          </cell>
          <cell r="H304" t="str">
            <v>남성</v>
          </cell>
          <cell r="I304" t="str">
            <v>남성 블럭형 스트라이프 셔츠</v>
          </cell>
          <cell r="J304" t="str">
            <v>SHIRTS</v>
          </cell>
        </row>
        <row r="305">
          <cell r="E305" t="str">
            <v>BO8964F526</v>
          </cell>
          <cell r="F305" t="str">
            <v>추</v>
          </cell>
          <cell r="G305" t="str">
            <v>ACTIVE</v>
          </cell>
          <cell r="H305" t="str">
            <v>남성</v>
          </cell>
          <cell r="I305" t="str">
            <v>남성 블럭형 스트라이프 셔츠</v>
          </cell>
          <cell r="J305" t="str">
            <v>SHIRTS</v>
          </cell>
        </row>
        <row r="306">
          <cell r="E306" t="str">
            <v>BO8964F53R</v>
          </cell>
          <cell r="F306" t="str">
            <v>추</v>
          </cell>
          <cell r="G306" t="str">
            <v>ACTIVE</v>
          </cell>
          <cell r="H306" t="str">
            <v>남성</v>
          </cell>
          <cell r="I306" t="str">
            <v>남성 스포티 체크 셔츠</v>
          </cell>
          <cell r="J306" t="str">
            <v>SHIRTS</v>
          </cell>
        </row>
        <row r="307">
          <cell r="E307" t="str">
            <v>BO8921F542</v>
          </cell>
          <cell r="F307" t="str">
            <v>추</v>
          </cell>
          <cell r="G307" t="str">
            <v>ACTIVE</v>
          </cell>
          <cell r="H307" t="str">
            <v>남성</v>
          </cell>
          <cell r="I307" t="str">
            <v>남성 프리미엄 트레이닝 팬츠</v>
          </cell>
          <cell r="J307" t="str">
            <v>PANTS</v>
          </cell>
        </row>
        <row r="308">
          <cell r="E308" t="str">
            <v>BO8921F55M</v>
          </cell>
          <cell r="F308" t="str">
            <v>추</v>
          </cell>
          <cell r="G308" t="str">
            <v>ACTIVE</v>
          </cell>
          <cell r="H308" t="str">
            <v>남성</v>
          </cell>
          <cell r="I308" t="str">
            <v>남성 테이핑 트레이닝 하의</v>
          </cell>
          <cell r="J308" t="str">
            <v>PANTS</v>
          </cell>
        </row>
        <row r="309">
          <cell r="E309" t="str">
            <v>BO8921F555</v>
          </cell>
          <cell r="F309" t="str">
            <v>추</v>
          </cell>
          <cell r="G309" t="str">
            <v>ACTIVE</v>
          </cell>
          <cell r="H309" t="str">
            <v>남성</v>
          </cell>
          <cell r="I309" t="str">
            <v>남성 테이핑 트레이닝 하의</v>
          </cell>
          <cell r="J309" t="str">
            <v>PANTS</v>
          </cell>
        </row>
        <row r="310">
          <cell r="E310" t="str">
            <v>BO8921F575</v>
          </cell>
          <cell r="F310" t="str">
            <v>추</v>
          </cell>
          <cell r="G310" t="str">
            <v>ACTIVE</v>
          </cell>
          <cell r="H310" t="str">
            <v>남성</v>
          </cell>
          <cell r="I310" t="str">
            <v>남성 체크 테이핑 트레이닝 하의</v>
          </cell>
          <cell r="J310" t="str">
            <v>PANTS</v>
          </cell>
        </row>
        <row r="311">
          <cell r="E311" t="str">
            <v>BO8921F56R</v>
          </cell>
          <cell r="F311" t="str">
            <v>추</v>
          </cell>
          <cell r="G311" t="str">
            <v>ACTIVE</v>
          </cell>
          <cell r="H311" t="str">
            <v>남성</v>
          </cell>
          <cell r="I311" t="str">
            <v>남성 트레이닝 팬츠</v>
          </cell>
          <cell r="J311" t="str">
            <v>PANTS</v>
          </cell>
        </row>
        <row r="312">
          <cell r="E312" t="str">
            <v>BO8921F565</v>
          </cell>
          <cell r="F312" t="str">
            <v>추</v>
          </cell>
          <cell r="G312" t="str">
            <v>ACTIVE</v>
          </cell>
          <cell r="H312" t="str">
            <v>남성</v>
          </cell>
          <cell r="I312" t="str">
            <v>남성 트레이닝 팬츠</v>
          </cell>
          <cell r="J312" t="str">
            <v>PANTS</v>
          </cell>
        </row>
        <row r="313">
          <cell r="E313" t="str">
            <v>BO8839E014</v>
          </cell>
          <cell r="F313" t="str">
            <v>추</v>
          </cell>
          <cell r="G313" t="str">
            <v>ACTIVE</v>
          </cell>
          <cell r="H313" t="str">
            <v>여성</v>
          </cell>
          <cell r="I313" t="str">
            <v>가을 여성 액티브 방수 자켓</v>
          </cell>
          <cell r="J313" t="str">
            <v>OUTER</v>
          </cell>
        </row>
        <row r="314">
          <cell r="E314" t="str">
            <v>BO8839E02R</v>
          </cell>
          <cell r="F314" t="str">
            <v>추</v>
          </cell>
          <cell r="G314" t="str">
            <v>ACTIVE</v>
          </cell>
          <cell r="H314" t="str">
            <v>여성</v>
          </cell>
          <cell r="I314" t="str">
            <v>가을 여성 심리스 배색 방수 자켓</v>
          </cell>
          <cell r="J314" t="str">
            <v>OUTER</v>
          </cell>
        </row>
        <row r="315">
          <cell r="E315" t="str">
            <v>BO8839E02U</v>
          </cell>
          <cell r="F315" t="str">
            <v>추</v>
          </cell>
          <cell r="G315" t="str">
            <v>ACTIVE</v>
          </cell>
          <cell r="H315" t="str">
            <v>여성</v>
          </cell>
          <cell r="I315" t="str">
            <v>가을 여성 심리스 배색 방수 자켓</v>
          </cell>
          <cell r="J315" t="str">
            <v>OUTER</v>
          </cell>
        </row>
        <row r="316">
          <cell r="E316" t="str">
            <v>BO8839E031</v>
          </cell>
          <cell r="F316" t="str">
            <v>추</v>
          </cell>
          <cell r="G316" t="str">
            <v>ACTIVE</v>
          </cell>
          <cell r="H316" t="str">
            <v>여성</v>
          </cell>
          <cell r="I316" t="str">
            <v>가을 여성 소프트쉘 후디 자켓</v>
          </cell>
          <cell r="J316" t="str">
            <v>OUTER</v>
          </cell>
        </row>
        <row r="317">
          <cell r="E317" t="str">
            <v>BO8839E039</v>
          </cell>
          <cell r="F317" t="str">
            <v>추</v>
          </cell>
          <cell r="G317" t="str">
            <v>ACTIVE</v>
          </cell>
          <cell r="H317" t="str">
            <v>여성</v>
          </cell>
          <cell r="I317" t="str">
            <v>가을 여성 소프트쉘 후디 자켓</v>
          </cell>
          <cell r="J317" t="str">
            <v>OUTER</v>
          </cell>
        </row>
        <row r="318">
          <cell r="E318" t="str">
            <v>BO8839E05U</v>
          </cell>
          <cell r="F318" t="str">
            <v>추</v>
          </cell>
          <cell r="G318" t="str">
            <v>ACTIVE</v>
          </cell>
          <cell r="H318" t="str">
            <v>여성</v>
          </cell>
          <cell r="I318" t="str">
            <v>가을 여성 저지 집업</v>
          </cell>
          <cell r="J318" t="str">
            <v>OUTER</v>
          </cell>
        </row>
        <row r="319">
          <cell r="E319" t="str">
            <v>BO8938E010</v>
          </cell>
          <cell r="F319" t="str">
            <v>추</v>
          </cell>
          <cell r="G319" t="str">
            <v>ACTIVE</v>
          </cell>
          <cell r="H319" t="str">
            <v>여성</v>
          </cell>
          <cell r="I319" t="str">
            <v>가을 여성 하이브리드 긴팔 자켓</v>
          </cell>
          <cell r="J319" t="str">
            <v>DOWN</v>
          </cell>
        </row>
        <row r="320">
          <cell r="E320" t="str">
            <v>BO8938E015</v>
          </cell>
          <cell r="F320" t="str">
            <v>추</v>
          </cell>
          <cell r="G320" t="str">
            <v>ACTIVE</v>
          </cell>
          <cell r="H320" t="str">
            <v>여성</v>
          </cell>
          <cell r="I320" t="str">
            <v>가을 여성 하이브리드 긴팔 자켓</v>
          </cell>
          <cell r="J320" t="str">
            <v>DOWN</v>
          </cell>
        </row>
        <row r="321">
          <cell r="E321" t="str">
            <v>BO8938E025</v>
          </cell>
          <cell r="F321" t="str">
            <v>추</v>
          </cell>
          <cell r="G321" t="str">
            <v>ACTIVE</v>
          </cell>
          <cell r="H321" t="str">
            <v>여성</v>
          </cell>
          <cell r="I321" t="str">
            <v xml:space="preserve">가을 여성 하이브리드 베스트 </v>
          </cell>
          <cell r="J321" t="str">
            <v>DOWN</v>
          </cell>
        </row>
        <row r="322">
          <cell r="E322" t="str">
            <v>BO8938E02U</v>
          </cell>
          <cell r="F322" t="str">
            <v>추</v>
          </cell>
          <cell r="G322" t="str">
            <v>ACTIVE</v>
          </cell>
          <cell r="H322" t="str">
            <v>여성</v>
          </cell>
          <cell r="I322" t="str">
            <v xml:space="preserve">가을 여성 하이브리드 베스트 </v>
          </cell>
          <cell r="J322" t="str">
            <v>DOWN</v>
          </cell>
        </row>
        <row r="323">
          <cell r="E323" t="str">
            <v>BO8738E011</v>
          </cell>
          <cell r="F323" t="str">
            <v>동</v>
          </cell>
          <cell r="G323" t="str">
            <v>ACTIVE</v>
          </cell>
          <cell r="H323" t="str">
            <v>여성</v>
          </cell>
          <cell r="I323" t="str">
            <v>가을 여성전용 벤치파카</v>
          </cell>
          <cell r="J323" t="str">
            <v>DOWN</v>
          </cell>
        </row>
        <row r="324">
          <cell r="E324" t="str">
            <v>BO8738E015</v>
          </cell>
          <cell r="F324" t="str">
            <v>동</v>
          </cell>
          <cell r="G324" t="str">
            <v>ACTIVE</v>
          </cell>
          <cell r="H324" t="str">
            <v>여성</v>
          </cell>
          <cell r="I324" t="str">
            <v>가을 여성전용 벤치파카</v>
          </cell>
          <cell r="J324" t="str">
            <v>DOWN</v>
          </cell>
        </row>
        <row r="325">
          <cell r="E325" t="str">
            <v>BO8738E01T</v>
          </cell>
          <cell r="F325" t="str">
            <v>동</v>
          </cell>
          <cell r="G325" t="str">
            <v>ACTIVE</v>
          </cell>
          <cell r="H325" t="str">
            <v>여성</v>
          </cell>
          <cell r="I325" t="str">
            <v>가을 여성전용 벤치파카</v>
          </cell>
          <cell r="J325" t="str">
            <v>DOWN</v>
          </cell>
        </row>
        <row r="326">
          <cell r="E326" t="str">
            <v>BO8841E01U</v>
          </cell>
          <cell r="F326" t="str">
            <v>추</v>
          </cell>
          <cell r="G326" t="str">
            <v>ACTIVE</v>
          </cell>
          <cell r="H326" t="str">
            <v>여성</v>
          </cell>
          <cell r="I326" t="str">
            <v>가을 여성 칼라 블럭형 후드 티셔츠</v>
          </cell>
          <cell r="J326" t="str">
            <v>C&amp;S</v>
          </cell>
        </row>
        <row r="327">
          <cell r="E327" t="str">
            <v>BO8841E024</v>
          </cell>
          <cell r="F327" t="str">
            <v>추</v>
          </cell>
          <cell r="G327" t="str">
            <v>ACTIVE</v>
          </cell>
          <cell r="H327" t="str">
            <v>여성</v>
          </cell>
          <cell r="I327" t="str">
            <v>가을 여성 스트라이프 터틀 티셔츠</v>
          </cell>
          <cell r="J327" t="str">
            <v>C&amp;S</v>
          </cell>
        </row>
        <row r="328">
          <cell r="E328" t="str">
            <v>BO8841E02Y</v>
          </cell>
          <cell r="F328" t="str">
            <v>추</v>
          </cell>
          <cell r="G328" t="str">
            <v>ACTIVE</v>
          </cell>
          <cell r="H328" t="str">
            <v>여성</v>
          </cell>
          <cell r="I328" t="str">
            <v>가을 여성 스트라이프 터틀 티셔츠</v>
          </cell>
          <cell r="J328" t="str">
            <v>C&amp;S</v>
          </cell>
        </row>
        <row r="329">
          <cell r="E329" t="str">
            <v>BO8841E034</v>
          </cell>
          <cell r="F329" t="str">
            <v>추</v>
          </cell>
          <cell r="G329" t="str">
            <v>ACTIVE</v>
          </cell>
          <cell r="H329" t="str">
            <v>여성</v>
          </cell>
          <cell r="I329" t="str">
            <v>가을 여성 멜란지 무드 후드 티셔츠</v>
          </cell>
          <cell r="J329" t="str">
            <v>C&amp;S</v>
          </cell>
        </row>
        <row r="330">
          <cell r="E330" t="str">
            <v>BO8841E03T</v>
          </cell>
          <cell r="F330" t="str">
            <v>추</v>
          </cell>
          <cell r="G330" t="str">
            <v>ACTIVE</v>
          </cell>
          <cell r="H330" t="str">
            <v>여성</v>
          </cell>
          <cell r="I330" t="str">
            <v>가을 여성 멜란지 무드 후드 티셔츠</v>
          </cell>
          <cell r="J330" t="str">
            <v>C&amp;S</v>
          </cell>
        </row>
        <row r="331">
          <cell r="E331" t="str">
            <v>BO8841E045</v>
          </cell>
          <cell r="F331" t="str">
            <v>추</v>
          </cell>
          <cell r="G331" t="str">
            <v>ACTIVE</v>
          </cell>
          <cell r="H331" t="str">
            <v>여성</v>
          </cell>
          <cell r="I331" t="str">
            <v>가을 여성 심리스 라운드 티셔츠</v>
          </cell>
          <cell r="J331" t="str">
            <v>C&amp;S</v>
          </cell>
        </row>
        <row r="332">
          <cell r="E332" t="str">
            <v>BO8841E049</v>
          </cell>
          <cell r="F332" t="str">
            <v>추</v>
          </cell>
          <cell r="G332" t="str">
            <v>ACTIVE</v>
          </cell>
          <cell r="H332" t="str">
            <v>여성</v>
          </cell>
          <cell r="I332" t="str">
            <v>가을 여성 심리스 라운드 티셔츠</v>
          </cell>
          <cell r="J332" t="str">
            <v>C&amp;S</v>
          </cell>
        </row>
        <row r="333">
          <cell r="E333" t="str">
            <v>BO8841E064</v>
          </cell>
          <cell r="F333" t="str">
            <v>추</v>
          </cell>
          <cell r="G333" t="str">
            <v>ACTIVE</v>
          </cell>
          <cell r="H333" t="str">
            <v>여성</v>
          </cell>
          <cell r="I333" t="str">
            <v>가을 여성 멜란지 집업 티셔츠</v>
          </cell>
          <cell r="J333" t="str">
            <v>C&amp;S</v>
          </cell>
        </row>
        <row r="334">
          <cell r="E334" t="str">
            <v>BO8841E074</v>
          </cell>
          <cell r="F334" t="str">
            <v>추</v>
          </cell>
          <cell r="G334" t="str">
            <v>ACTIVE</v>
          </cell>
          <cell r="H334" t="str">
            <v>여성</v>
          </cell>
          <cell r="I334" t="str">
            <v>가을 여성 심리스 집업 티셔츠</v>
          </cell>
          <cell r="J334" t="str">
            <v>C&amp;S</v>
          </cell>
        </row>
        <row r="335">
          <cell r="E335" t="str">
            <v>BO8841E07R</v>
          </cell>
          <cell r="F335" t="str">
            <v>추</v>
          </cell>
          <cell r="G335" t="str">
            <v>ACTIVE</v>
          </cell>
          <cell r="H335" t="str">
            <v>여성</v>
          </cell>
          <cell r="I335" t="str">
            <v>가을 여성 심리스 집업 티셔츠</v>
          </cell>
          <cell r="J335" t="str">
            <v>C&amp;S</v>
          </cell>
        </row>
        <row r="336">
          <cell r="E336" t="str">
            <v>BO8821E015</v>
          </cell>
          <cell r="F336" t="str">
            <v>추</v>
          </cell>
          <cell r="G336" t="str">
            <v>ACTIVE</v>
          </cell>
          <cell r="H336" t="str">
            <v>여성</v>
          </cell>
          <cell r="I336" t="str">
            <v>가을 여성 배색형 레깅스</v>
          </cell>
          <cell r="J336" t="str">
            <v>PANTS</v>
          </cell>
        </row>
        <row r="337">
          <cell r="E337" t="str">
            <v>BO8821E02U</v>
          </cell>
          <cell r="F337" t="str">
            <v>추</v>
          </cell>
          <cell r="G337" t="str">
            <v>ACTIVE</v>
          </cell>
          <cell r="H337" t="str">
            <v>여성</v>
          </cell>
          <cell r="I337" t="str">
            <v>가을 여성 컬러 블록 레깅스</v>
          </cell>
          <cell r="J337" t="str">
            <v>PANTS</v>
          </cell>
        </row>
        <row r="338">
          <cell r="E338" t="str">
            <v>BO8821E034</v>
          </cell>
          <cell r="F338" t="str">
            <v>추</v>
          </cell>
          <cell r="G338" t="str">
            <v>ACTIVE</v>
          </cell>
          <cell r="H338" t="str">
            <v>여성</v>
          </cell>
          <cell r="I338" t="str">
            <v>가을 여성 스트라이프 레깅스</v>
          </cell>
          <cell r="J338" t="str">
            <v>PANTS</v>
          </cell>
        </row>
        <row r="339">
          <cell r="E339" t="str">
            <v>BO8821E045</v>
          </cell>
          <cell r="F339" t="str">
            <v>추</v>
          </cell>
          <cell r="G339" t="str">
            <v>ACTIVE</v>
          </cell>
          <cell r="H339" t="str">
            <v>여성</v>
          </cell>
          <cell r="I339" t="str">
            <v>가을 여성 솔리드 레깅스</v>
          </cell>
          <cell r="J339" t="str">
            <v>PANTS</v>
          </cell>
        </row>
        <row r="340">
          <cell r="E340" t="str">
            <v>BO8821E054</v>
          </cell>
          <cell r="F340" t="str">
            <v>추</v>
          </cell>
          <cell r="G340" t="str">
            <v>ACTIVE</v>
          </cell>
          <cell r="H340" t="str">
            <v>여성</v>
          </cell>
          <cell r="I340" t="str">
            <v>가을 여성 세미 부츠컷 팬츠</v>
          </cell>
          <cell r="J340" t="str">
            <v>PANTS</v>
          </cell>
        </row>
        <row r="341">
          <cell r="E341" t="str">
            <v>BO8821E055</v>
          </cell>
          <cell r="F341" t="str">
            <v>추</v>
          </cell>
          <cell r="G341" t="str">
            <v>ACTIVE</v>
          </cell>
          <cell r="H341" t="str">
            <v>여성</v>
          </cell>
          <cell r="I341" t="str">
            <v>가을 여성 세미 부츠컷 팬츠</v>
          </cell>
          <cell r="J341" t="str">
            <v>PANTS</v>
          </cell>
        </row>
        <row r="342">
          <cell r="E342" t="str">
            <v>BO8821E065</v>
          </cell>
          <cell r="F342" t="str">
            <v>추</v>
          </cell>
          <cell r="G342" t="str">
            <v>ACTIVE</v>
          </cell>
          <cell r="H342" t="str">
            <v>여성</v>
          </cell>
          <cell r="I342" t="str">
            <v>가을 여성 쇼츠 부착형 레깅스</v>
          </cell>
          <cell r="J342" t="str">
            <v>PANTS</v>
          </cell>
        </row>
        <row r="343">
          <cell r="E343" t="str">
            <v>BO8825E015</v>
          </cell>
          <cell r="F343" t="str">
            <v>추</v>
          </cell>
          <cell r="G343" t="str">
            <v>ACTIVE</v>
          </cell>
          <cell r="H343" t="str">
            <v>여성</v>
          </cell>
          <cell r="I343" t="str">
            <v>가을 여성 레이어드 쇼츠</v>
          </cell>
          <cell r="J343" t="str">
            <v>PANTS</v>
          </cell>
        </row>
        <row r="344">
          <cell r="E344" t="str">
            <v>BO8721D01C</v>
          </cell>
          <cell r="F344" t="str">
            <v>추</v>
          </cell>
          <cell r="G344" t="str">
            <v>ORIGINAL</v>
          </cell>
          <cell r="H344" t="str">
            <v>남성</v>
          </cell>
          <cell r="I344" t="str">
            <v>필라필 팬츠</v>
          </cell>
          <cell r="J344" t="str">
            <v>PANTS</v>
          </cell>
        </row>
        <row r="345">
          <cell r="E345" t="str">
            <v>BO8721D013</v>
          </cell>
          <cell r="F345" t="str">
            <v>추</v>
          </cell>
          <cell r="G345" t="str">
            <v>ORIGINAL</v>
          </cell>
          <cell r="H345" t="str">
            <v>남성</v>
          </cell>
          <cell r="I345" t="str">
            <v>필라필 팬츠</v>
          </cell>
          <cell r="J345" t="str">
            <v>PANTS</v>
          </cell>
        </row>
        <row r="346">
          <cell r="E346" t="str">
            <v>BO8721D02A</v>
          </cell>
          <cell r="F346" t="str">
            <v>추</v>
          </cell>
          <cell r="G346" t="str">
            <v>ORIGINAL</v>
          </cell>
          <cell r="H346" t="str">
            <v>남성</v>
          </cell>
          <cell r="I346" t="str">
            <v>밴드 팬츠</v>
          </cell>
          <cell r="J346" t="str">
            <v>PANTS</v>
          </cell>
        </row>
        <row r="347">
          <cell r="E347" t="str">
            <v>BO8721D02R</v>
          </cell>
          <cell r="F347" t="str">
            <v>추</v>
          </cell>
          <cell r="G347" t="str">
            <v>ORIGINAL</v>
          </cell>
          <cell r="H347" t="str">
            <v>남성</v>
          </cell>
          <cell r="I347" t="str">
            <v>밴드 팬츠</v>
          </cell>
          <cell r="J347" t="str">
            <v>PANTS</v>
          </cell>
        </row>
        <row r="348">
          <cell r="E348" t="str">
            <v>BO8721D02H</v>
          </cell>
          <cell r="F348" t="str">
            <v>추</v>
          </cell>
          <cell r="G348" t="str">
            <v>ORIGINAL</v>
          </cell>
          <cell r="H348" t="str">
            <v>남성</v>
          </cell>
          <cell r="I348" t="str">
            <v>밴드 팬츠_컬러추가</v>
          </cell>
          <cell r="J348" t="str">
            <v>PANTS</v>
          </cell>
        </row>
        <row r="349">
          <cell r="E349" t="str">
            <v>BO8721D025</v>
          </cell>
          <cell r="F349" t="str">
            <v>추</v>
          </cell>
          <cell r="G349" t="str">
            <v>ORIGINAL</v>
          </cell>
          <cell r="H349" t="str">
            <v>남성</v>
          </cell>
          <cell r="I349" t="str">
            <v>밴드 팬츠_컬러추가</v>
          </cell>
          <cell r="J349" t="str">
            <v>PANTS</v>
          </cell>
        </row>
        <row r="350">
          <cell r="E350" t="str">
            <v>BO8821D01A</v>
          </cell>
          <cell r="F350" t="str">
            <v>추</v>
          </cell>
          <cell r="G350" t="str">
            <v>ORIGINAL</v>
          </cell>
          <cell r="H350" t="str">
            <v>남성</v>
          </cell>
          <cell r="I350" t="str">
            <v>가을 치노 팬츠</v>
          </cell>
          <cell r="J350" t="str">
            <v>PANTS</v>
          </cell>
        </row>
        <row r="351">
          <cell r="E351" t="str">
            <v>BO8821D01P</v>
          </cell>
          <cell r="F351" t="str">
            <v>추</v>
          </cell>
          <cell r="G351" t="str">
            <v>ORIGINAL</v>
          </cell>
          <cell r="H351" t="str">
            <v>남성</v>
          </cell>
          <cell r="I351" t="str">
            <v>가을 치노 팬츠</v>
          </cell>
          <cell r="J351" t="str">
            <v>PANTS</v>
          </cell>
        </row>
        <row r="352">
          <cell r="E352" t="str">
            <v>BO8821D01H</v>
          </cell>
          <cell r="F352" t="str">
            <v>추</v>
          </cell>
          <cell r="G352" t="str">
            <v>ORIGINAL</v>
          </cell>
          <cell r="H352" t="str">
            <v>남성</v>
          </cell>
          <cell r="I352" t="str">
            <v>가을 치노 팬츠</v>
          </cell>
          <cell r="J352" t="str">
            <v>PANTS</v>
          </cell>
        </row>
        <row r="353">
          <cell r="E353" t="str">
            <v>BO8821D014</v>
          </cell>
          <cell r="F353" t="str">
            <v>추</v>
          </cell>
          <cell r="G353" t="str">
            <v>ORIGINAL</v>
          </cell>
          <cell r="H353" t="str">
            <v>남성</v>
          </cell>
          <cell r="I353" t="str">
            <v>가을 치노 팬츠</v>
          </cell>
          <cell r="J353" t="str">
            <v>PANTS</v>
          </cell>
        </row>
        <row r="354">
          <cell r="E354" t="str">
            <v>BO8821D01R</v>
          </cell>
          <cell r="F354" t="str">
            <v>추</v>
          </cell>
          <cell r="G354" t="str">
            <v>ORIGINAL</v>
          </cell>
          <cell r="H354" t="str">
            <v>남성</v>
          </cell>
          <cell r="I354" t="str">
            <v>가을 치노 팬츠</v>
          </cell>
          <cell r="J354" t="str">
            <v>PANTS</v>
          </cell>
        </row>
        <row r="355">
          <cell r="E355" t="str">
            <v>BO8821D02R</v>
          </cell>
          <cell r="F355" t="str">
            <v>추</v>
          </cell>
          <cell r="G355" t="str">
            <v>ORIGINAL</v>
          </cell>
          <cell r="H355" t="str">
            <v>남성</v>
          </cell>
          <cell r="I355" t="str">
            <v>데님 라이크 리플렉티브 팬츠</v>
          </cell>
          <cell r="J355" t="str">
            <v>PANTS</v>
          </cell>
        </row>
        <row r="356">
          <cell r="E356" t="str">
            <v>BO8821D035</v>
          </cell>
          <cell r="F356" t="str">
            <v>추</v>
          </cell>
          <cell r="G356" t="str">
            <v>ORIGINAL</v>
          </cell>
          <cell r="H356" t="str">
            <v>남성</v>
          </cell>
          <cell r="I356" t="str">
            <v>메커니컬 스트레치</v>
          </cell>
          <cell r="J356" t="str">
            <v>PANTS</v>
          </cell>
        </row>
        <row r="357">
          <cell r="E357" t="str">
            <v>BO8821D033</v>
          </cell>
          <cell r="F357" t="str">
            <v>추</v>
          </cell>
          <cell r="G357" t="str">
            <v>ORIGINAL</v>
          </cell>
          <cell r="H357" t="str">
            <v>남성</v>
          </cell>
          <cell r="I357" t="str">
            <v>메커니컬 스트레치</v>
          </cell>
          <cell r="J357" t="str">
            <v>PANTS</v>
          </cell>
        </row>
        <row r="358">
          <cell r="E358" t="str">
            <v>BO8821D043</v>
          </cell>
          <cell r="F358" t="str">
            <v>추</v>
          </cell>
          <cell r="G358" t="str">
            <v>ORIGINAL</v>
          </cell>
          <cell r="H358" t="str">
            <v>남성</v>
          </cell>
          <cell r="I358" t="str">
            <v>리얼 워시드 데님</v>
          </cell>
          <cell r="J358" t="str">
            <v>PANTS</v>
          </cell>
        </row>
        <row r="359">
          <cell r="E359" t="str">
            <v>BO8921D01D</v>
          </cell>
          <cell r="F359" t="str">
            <v>추</v>
          </cell>
          <cell r="G359" t="str">
            <v>ORIGINAL</v>
          </cell>
          <cell r="H359" t="str">
            <v>남성</v>
          </cell>
          <cell r="I359" t="str">
            <v>코튼 스트레치 팬츠</v>
          </cell>
          <cell r="J359" t="str">
            <v>PANTS</v>
          </cell>
        </row>
        <row r="360">
          <cell r="E360" t="str">
            <v>BO8921D01R</v>
          </cell>
          <cell r="F360" t="str">
            <v>추</v>
          </cell>
          <cell r="G360" t="str">
            <v>ORIGINAL</v>
          </cell>
          <cell r="H360" t="str">
            <v>남성</v>
          </cell>
          <cell r="I360" t="str">
            <v>코튼 스트레치 팬츠</v>
          </cell>
          <cell r="J360" t="str">
            <v>PANTS</v>
          </cell>
        </row>
        <row r="361">
          <cell r="E361" t="str">
            <v>BO8921D02R</v>
          </cell>
          <cell r="F361" t="str">
            <v>추</v>
          </cell>
          <cell r="G361" t="str">
            <v>ORIGINAL</v>
          </cell>
          <cell r="H361" t="str">
            <v>남성</v>
          </cell>
          <cell r="I361" t="str">
            <v>마이크로 체크 팬츠</v>
          </cell>
          <cell r="J361" t="str">
            <v>PANTS</v>
          </cell>
        </row>
        <row r="362">
          <cell r="E362" t="str">
            <v>BO8921D023</v>
          </cell>
          <cell r="F362" t="str">
            <v>추</v>
          </cell>
          <cell r="G362" t="str">
            <v>ORIGINAL</v>
          </cell>
          <cell r="H362" t="str">
            <v>남성</v>
          </cell>
          <cell r="I362" t="str">
            <v>마이크로 체크 팬츠</v>
          </cell>
          <cell r="J362" t="str">
            <v>PANTS</v>
          </cell>
        </row>
        <row r="363">
          <cell r="E363" t="str">
            <v>BO8741C015</v>
          </cell>
          <cell r="F363" t="str">
            <v>추</v>
          </cell>
          <cell r="G363" t="str">
            <v>ORIGINAL</v>
          </cell>
          <cell r="H363" t="str">
            <v>여성</v>
          </cell>
          <cell r="I363" t="str">
            <v>밑단 디테일 피케 원피스</v>
          </cell>
          <cell r="J363" t="str">
            <v>C&amp;S</v>
          </cell>
        </row>
        <row r="364">
          <cell r="E364" t="str">
            <v>BO8741C01Z</v>
          </cell>
          <cell r="F364" t="str">
            <v>추</v>
          </cell>
          <cell r="G364" t="str">
            <v>ORIGINAL</v>
          </cell>
          <cell r="H364" t="str">
            <v>여성</v>
          </cell>
          <cell r="I364" t="str">
            <v>밑단 디테일 피케 원피스</v>
          </cell>
          <cell r="J364" t="str">
            <v>C&amp;S</v>
          </cell>
        </row>
        <row r="365">
          <cell r="E365" t="str">
            <v>BO8741C029</v>
          </cell>
          <cell r="F365" t="str">
            <v>추</v>
          </cell>
          <cell r="G365" t="str">
            <v>ORIGINAL</v>
          </cell>
          <cell r="H365" t="str">
            <v>여성</v>
          </cell>
          <cell r="I365" t="str">
            <v xml:space="preserve">소매 디테일 솔리드 티셔츠 </v>
          </cell>
          <cell r="J365" t="str">
            <v>C&amp;S</v>
          </cell>
        </row>
        <row r="366">
          <cell r="E366" t="str">
            <v>BO8741C023</v>
          </cell>
          <cell r="F366" t="str">
            <v>추</v>
          </cell>
          <cell r="G366" t="str">
            <v>ORIGINAL</v>
          </cell>
          <cell r="H366" t="str">
            <v>여성</v>
          </cell>
          <cell r="I366" t="str">
            <v xml:space="preserve">소매 디테일 솔리드 티셔츠 </v>
          </cell>
          <cell r="J366" t="str">
            <v>C&amp;S</v>
          </cell>
        </row>
        <row r="367">
          <cell r="E367" t="str">
            <v>BO8741C02R</v>
          </cell>
          <cell r="F367" t="str">
            <v>추</v>
          </cell>
          <cell r="G367" t="str">
            <v>ORIGINAL</v>
          </cell>
          <cell r="H367" t="str">
            <v>여성</v>
          </cell>
          <cell r="I367" t="str">
            <v xml:space="preserve">소매 디테일 솔리드 티셔츠 </v>
          </cell>
          <cell r="J367" t="str">
            <v>C&amp;S</v>
          </cell>
        </row>
        <row r="368">
          <cell r="E368" t="str">
            <v>BO8841C010</v>
          </cell>
          <cell r="F368" t="str">
            <v>추</v>
          </cell>
          <cell r="G368" t="str">
            <v>ORIGINAL</v>
          </cell>
          <cell r="H368" t="str">
            <v>여성</v>
          </cell>
          <cell r="I368" t="str">
            <v>보트넥 스트라이프 티셔츠 CANCLE</v>
          </cell>
          <cell r="J368" t="str">
            <v>C&amp;S</v>
          </cell>
        </row>
        <row r="369">
          <cell r="E369" t="str">
            <v>BO8841C01R</v>
          </cell>
          <cell r="F369" t="str">
            <v>추</v>
          </cell>
          <cell r="G369" t="str">
            <v>ORIGINAL</v>
          </cell>
          <cell r="H369" t="str">
            <v>여성</v>
          </cell>
          <cell r="I369" t="str">
            <v>보트넥 스트라이프 티셔츠 CANCLE</v>
          </cell>
          <cell r="J369" t="str">
            <v>C&amp;S</v>
          </cell>
        </row>
        <row r="370">
          <cell r="E370" t="str">
            <v>BO8841C020</v>
          </cell>
          <cell r="F370" t="str">
            <v>추</v>
          </cell>
          <cell r="G370" t="str">
            <v>ORIGINAL</v>
          </cell>
          <cell r="H370" t="str">
            <v>여성</v>
          </cell>
          <cell r="I370" t="str">
            <v xml:space="preserve">반넥요꼬 스트라이프 티셔츠 </v>
          </cell>
          <cell r="J370" t="str">
            <v>C&amp;S</v>
          </cell>
        </row>
        <row r="371">
          <cell r="E371" t="str">
            <v>BO8841C02X</v>
          </cell>
          <cell r="F371" t="str">
            <v>추</v>
          </cell>
          <cell r="G371" t="str">
            <v>ORIGINAL</v>
          </cell>
          <cell r="H371" t="str">
            <v>여성</v>
          </cell>
          <cell r="I371" t="str">
            <v xml:space="preserve">반넥요꼬 스트라이프 티셔츠 </v>
          </cell>
          <cell r="J371" t="str">
            <v>C&amp;S</v>
          </cell>
        </row>
        <row r="372">
          <cell r="E372" t="str">
            <v>BO8841C02M</v>
          </cell>
          <cell r="F372" t="str">
            <v>추</v>
          </cell>
          <cell r="G372" t="str">
            <v>ORIGINAL</v>
          </cell>
          <cell r="H372" t="str">
            <v>여성</v>
          </cell>
          <cell r="I372" t="str">
            <v xml:space="preserve">반넥요꼬 스트라이프 티셔츠 </v>
          </cell>
          <cell r="J372" t="str">
            <v>C&amp;S</v>
          </cell>
        </row>
        <row r="373">
          <cell r="E373" t="str">
            <v>BO8841C03R</v>
          </cell>
          <cell r="F373" t="str">
            <v>추</v>
          </cell>
          <cell r="G373" t="str">
            <v>ORIGINAL</v>
          </cell>
          <cell r="H373" t="str">
            <v>여성</v>
          </cell>
          <cell r="I373" t="str">
            <v>피케 솔리드</v>
          </cell>
          <cell r="J373" t="str">
            <v>C&amp;S</v>
          </cell>
        </row>
        <row r="374">
          <cell r="E374" t="str">
            <v>BO8841C03Z</v>
          </cell>
          <cell r="F374" t="str">
            <v>추</v>
          </cell>
          <cell r="G374" t="str">
            <v>ORIGINAL</v>
          </cell>
          <cell r="H374" t="str">
            <v>여성</v>
          </cell>
          <cell r="I374" t="str">
            <v>피케 솔리드</v>
          </cell>
          <cell r="J374" t="str">
            <v>C&amp;S</v>
          </cell>
        </row>
        <row r="375">
          <cell r="E375" t="str">
            <v>BO8841C045</v>
          </cell>
          <cell r="F375" t="str">
            <v>추</v>
          </cell>
          <cell r="G375" t="str">
            <v>ORIGINAL</v>
          </cell>
          <cell r="H375" t="str">
            <v>여성</v>
          </cell>
          <cell r="I375" t="str">
            <v xml:space="preserve">피케 긴팔 스트라이프 </v>
          </cell>
          <cell r="J375" t="str">
            <v>C&amp;S</v>
          </cell>
        </row>
        <row r="376">
          <cell r="E376" t="str">
            <v>BO8841C04C</v>
          </cell>
          <cell r="F376" t="str">
            <v>추</v>
          </cell>
          <cell r="G376" t="str">
            <v>ORIGINAL</v>
          </cell>
          <cell r="H376" t="str">
            <v>여성</v>
          </cell>
          <cell r="I376" t="str">
            <v xml:space="preserve">피케 긴팔 스트라이프 </v>
          </cell>
          <cell r="J376" t="str">
            <v>C&amp;S</v>
          </cell>
        </row>
        <row r="377">
          <cell r="E377" t="str">
            <v>BO8941C010</v>
          </cell>
          <cell r="F377" t="str">
            <v>추</v>
          </cell>
          <cell r="G377" t="str">
            <v>ORIGINAL</v>
          </cell>
          <cell r="H377" t="str">
            <v>여성</v>
          </cell>
          <cell r="I377" t="str">
            <v xml:space="preserve">울라이크 풀오버 </v>
          </cell>
          <cell r="J377" t="str">
            <v>C&amp;S</v>
          </cell>
        </row>
        <row r="378">
          <cell r="E378" t="str">
            <v>BO8941C01C</v>
          </cell>
          <cell r="F378" t="str">
            <v>추</v>
          </cell>
          <cell r="G378" t="str">
            <v>ORIGINAL</v>
          </cell>
          <cell r="H378" t="str">
            <v>여성</v>
          </cell>
          <cell r="I378" t="str">
            <v xml:space="preserve">울라이크 풀오버 </v>
          </cell>
          <cell r="J378" t="str">
            <v>C&amp;S</v>
          </cell>
        </row>
        <row r="379">
          <cell r="E379" t="str">
            <v>BO8941C01P</v>
          </cell>
          <cell r="F379" t="str">
            <v>추</v>
          </cell>
          <cell r="G379" t="str">
            <v>ORIGINAL</v>
          </cell>
          <cell r="H379" t="str">
            <v>여성</v>
          </cell>
          <cell r="I379" t="str">
            <v xml:space="preserve">울라이크 풀오버 </v>
          </cell>
          <cell r="J379" t="str">
            <v>C&amp;S</v>
          </cell>
        </row>
        <row r="380">
          <cell r="E380" t="str">
            <v>BO8941C025</v>
          </cell>
          <cell r="F380" t="str">
            <v>추</v>
          </cell>
          <cell r="G380" t="str">
            <v>ORIGINAL</v>
          </cell>
          <cell r="H380" t="str">
            <v>여성</v>
          </cell>
          <cell r="I380" t="str">
            <v>롱기장 스트라이프 울라이크 풀오버</v>
          </cell>
          <cell r="J380" t="str">
            <v>C&amp;S</v>
          </cell>
        </row>
        <row r="381">
          <cell r="E381" t="str">
            <v>BO8941C02A</v>
          </cell>
          <cell r="F381" t="str">
            <v>추</v>
          </cell>
          <cell r="G381" t="str">
            <v>ORIGINAL</v>
          </cell>
          <cell r="H381" t="str">
            <v>여성</v>
          </cell>
          <cell r="I381" t="str">
            <v>롱기장 스트라이프 울라이크 풀오버</v>
          </cell>
          <cell r="J381" t="str">
            <v>C&amp;S</v>
          </cell>
        </row>
        <row r="382">
          <cell r="E382" t="str">
            <v>BO8941C039</v>
          </cell>
          <cell r="F382" t="str">
            <v>추</v>
          </cell>
          <cell r="G382" t="str">
            <v>ORIGINAL</v>
          </cell>
          <cell r="H382" t="str">
            <v>여성</v>
          </cell>
          <cell r="I382" t="str">
            <v>울라이크 V넥 가디건</v>
          </cell>
          <cell r="J382" t="str">
            <v>C&amp;S</v>
          </cell>
        </row>
        <row r="383">
          <cell r="E383" t="str">
            <v>BO8941C03R</v>
          </cell>
          <cell r="F383" t="str">
            <v>추</v>
          </cell>
          <cell r="G383" t="str">
            <v>ORIGINAL</v>
          </cell>
          <cell r="H383" t="str">
            <v>여성</v>
          </cell>
          <cell r="I383" t="str">
            <v>울라이크 V넥 가디건</v>
          </cell>
          <cell r="J383" t="str">
            <v>C&amp;S</v>
          </cell>
        </row>
        <row r="384">
          <cell r="E384" t="str">
            <v>BO8764C01T</v>
          </cell>
          <cell r="F384" t="str">
            <v>추</v>
          </cell>
          <cell r="G384" t="str">
            <v>ORIGINAL</v>
          </cell>
          <cell r="H384" t="str">
            <v>여성</v>
          </cell>
          <cell r="I384" t="str">
            <v>간절기 빅체크셔츠</v>
          </cell>
          <cell r="J384" t="str">
            <v>SHIRTS</v>
          </cell>
        </row>
        <row r="385">
          <cell r="E385" t="str">
            <v>BO8764C01Q</v>
          </cell>
          <cell r="F385" t="str">
            <v>추</v>
          </cell>
          <cell r="G385" t="str">
            <v>ORIGINAL</v>
          </cell>
          <cell r="H385" t="str">
            <v>여성</v>
          </cell>
          <cell r="I385" t="str">
            <v>간절기 빅체크셔츠</v>
          </cell>
          <cell r="J385" t="str">
            <v>SHIRTS</v>
          </cell>
        </row>
        <row r="386">
          <cell r="E386" t="str">
            <v>BO8764C01Z</v>
          </cell>
          <cell r="F386" t="str">
            <v>추</v>
          </cell>
          <cell r="G386" t="str">
            <v>ORIGINAL</v>
          </cell>
          <cell r="H386" t="str">
            <v>여성</v>
          </cell>
          <cell r="I386" t="str">
            <v>간절기 빅체크셔츠</v>
          </cell>
          <cell r="J386" t="str">
            <v>SHIRTS</v>
          </cell>
        </row>
        <row r="387">
          <cell r="E387" t="str">
            <v>BO8764C02X</v>
          </cell>
          <cell r="F387" t="str">
            <v>추</v>
          </cell>
          <cell r="G387" t="str">
            <v>ORIGINAL</v>
          </cell>
          <cell r="H387" t="str">
            <v>여성</v>
          </cell>
          <cell r="I387" t="str">
            <v>간절기 체크 원피스</v>
          </cell>
          <cell r="J387" t="str">
            <v>SHIRTS</v>
          </cell>
        </row>
        <row r="388">
          <cell r="E388" t="str">
            <v>BO8764C024</v>
          </cell>
          <cell r="F388" t="str">
            <v>추</v>
          </cell>
          <cell r="G388" t="str">
            <v>ORIGINAL</v>
          </cell>
          <cell r="H388" t="str">
            <v>여성</v>
          </cell>
          <cell r="I388" t="str">
            <v>간절기 체크 원피스</v>
          </cell>
          <cell r="J388" t="str">
            <v>SHIRTS</v>
          </cell>
        </row>
        <row r="389">
          <cell r="E389" t="str">
            <v>BO8764C036</v>
          </cell>
          <cell r="F389" t="str">
            <v>추</v>
          </cell>
          <cell r="G389" t="str">
            <v>ORIGINAL</v>
          </cell>
          <cell r="H389" t="str">
            <v>여성</v>
          </cell>
          <cell r="I389" t="str">
            <v>기본 체크셔츠</v>
          </cell>
          <cell r="J389" t="str">
            <v>SHIRTS</v>
          </cell>
        </row>
        <row r="390">
          <cell r="E390" t="str">
            <v>BO8764C03M</v>
          </cell>
          <cell r="F390" t="str">
            <v>추</v>
          </cell>
          <cell r="G390" t="str">
            <v>ORIGINAL</v>
          </cell>
          <cell r="H390" t="str">
            <v>여성</v>
          </cell>
          <cell r="I390" t="str">
            <v>기본 체크셔츠</v>
          </cell>
          <cell r="J390" t="str">
            <v>SHIRTS</v>
          </cell>
        </row>
        <row r="391">
          <cell r="E391" t="str">
            <v>BO8764C04X</v>
          </cell>
          <cell r="F391" t="str">
            <v>추</v>
          </cell>
          <cell r="G391" t="str">
            <v>ORIGINAL</v>
          </cell>
          <cell r="H391" t="str">
            <v>여성</v>
          </cell>
          <cell r="I391" t="str">
            <v>블라우스형 셔츠</v>
          </cell>
          <cell r="J391" t="str">
            <v>SHIRTS</v>
          </cell>
        </row>
        <row r="392">
          <cell r="E392" t="str">
            <v>BO8764C04R</v>
          </cell>
          <cell r="F392" t="str">
            <v>추</v>
          </cell>
          <cell r="G392" t="str">
            <v>ORIGINAL</v>
          </cell>
          <cell r="H392" t="str">
            <v>여성</v>
          </cell>
          <cell r="I392" t="str">
            <v>블라우스형 셔츠</v>
          </cell>
          <cell r="J392" t="str">
            <v>SHIRTS</v>
          </cell>
        </row>
        <row r="393">
          <cell r="E393" t="str">
            <v>BO8864C01X</v>
          </cell>
          <cell r="F393" t="str">
            <v>추</v>
          </cell>
          <cell r="G393" t="str">
            <v>ORIGINAL</v>
          </cell>
          <cell r="H393" t="str">
            <v>여성</v>
          </cell>
          <cell r="I393" t="str">
            <v>약기모 빅체크 셔츠</v>
          </cell>
          <cell r="J393" t="str">
            <v>SHIRTS</v>
          </cell>
        </row>
        <row r="394">
          <cell r="E394" t="str">
            <v>BO8864C01P</v>
          </cell>
          <cell r="F394" t="str">
            <v>추</v>
          </cell>
          <cell r="G394" t="str">
            <v>ORIGINAL</v>
          </cell>
          <cell r="H394" t="str">
            <v>여성</v>
          </cell>
          <cell r="I394" t="str">
            <v>약기모 빅체크 셔츠</v>
          </cell>
          <cell r="J394" t="str">
            <v>SHIRTS</v>
          </cell>
        </row>
        <row r="395">
          <cell r="E395" t="str">
            <v>BO8864C026</v>
          </cell>
          <cell r="F395" t="str">
            <v>추</v>
          </cell>
          <cell r="G395" t="str">
            <v>ORIGINAL</v>
          </cell>
          <cell r="H395" t="str">
            <v>여성</v>
          </cell>
          <cell r="I395" t="str">
            <v>약기모 풀오픈 롱셔츠</v>
          </cell>
          <cell r="J395" t="str">
            <v>SHIRTS</v>
          </cell>
        </row>
        <row r="396">
          <cell r="E396" t="str">
            <v>BO8864C02R</v>
          </cell>
          <cell r="F396" t="str">
            <v>추</v>
          </cell>
          <cell r="G396" t="str">
            <v>ORIGINAL</v>
          </cell>
          <cell r="H396" t="str">
            <v>여성</v>
          </cell>
          <cell r="I396" t="str">
            <v>약기모 풀오픈 롱셔츠</v>
          </cell>
          <cell r="J396" t="str">
            <v>SHIRTS</v>
          </cell>
        </row>
        <row r="397">
          <cell r="E397" t="str">
            <v>BO8864C03Z</v>
          </cell>
          <cell r="F397" t="str">
            <v>추</v>
          </cell>
          <cell r="G397" t="str">
            <v>ORIGINAL</v>
          </cell>
          <cell r="H397" t="str">
            <v>여성</v>
          </cell>
          <cell r="I397" t="str">
            <v>약기모 중기장 투톤셔츠</v>
          </cell>
          <cell r="J397" t="str">
            <v>SHIRTS</v>
          </cell>
        </row>
        <row r="398">
          <cell r="E398" t="str">
            <v>BO8864C03C</v>
          </cell>
          <cell r="F398" t="str">
            <v>추</v>
          </cell>
          <cell r="G398" t="str">
            <v>ORIGINAL</v>
          </cell>
          <cell r="H398" t="str">
            <v>여성</v>
          </cell>
          <cell r="I398" t="str">
            <v>약기모 중기장 투톤셔츠</v>
          </cell>
          <cell r="J398" t="str">
            <v>SHIRTS</v>
          </cell>
        </row>
        <row r="399">
          <cell r="E399" t="str">
            <v>BO8721C015</v>
          </cell>
          <cell r="F399" t="str">
            <v>추</v>
          </cell>
          <cell r="G399" t="str">
            <v>ORIGINAL</v>
          </cell>
          <cell r="H399" t="str">
            <v>여성</v>
          </cell>
          <cell r="I399" t="str">
            <v>트리코트 레깅스 팬츠</v>
          </cell>
          <cell r="J399" t="str">
            <v>PANTS</v>
          </cell>
        </row>
        <row r="400">
          <cell r="E400" t="str">
            <v>BO8721C02X</v>
          </cell>
          <cell r="F400" t="str">
            <v>추</v>
          </cell>
          <cell r="G400" t="str">
            <v>ORIGINAL</v>
          </cell>
          <cell r="H400" t="str">
            <v>여성</v>
          </cell>
          <cell r="I400" t="str">
            <v>슬림 면스판 팬츠</v>
          </cell>
          <cell r="J400" t="str">
            <v>PANTS</v>
          </cell>
        </row>
        <row r="401">
          <cell r="E401" t="str">
            <v>BO8721C02R</v>
          </cell>
          <cell r="F401" t="str">
            <v>추</v>
          </cell>
          <cell r="G401" t="str">
            <v>ORIGINAL</v>
          </cell>
          <cell r="H401" t="str">
            <v>여성</v>
          </cell>
          <cell r="I401" t="str">
            <v>슬림 면스판 팬츠</v>
          </cell>
          <cell r="J401" t="str">
            <v>PANTS</v>
          </cell>
        </row>
        <row r="402">
          <cell r="E402" t="str">
            <v>BO8721C030</v>
          </cell>
          <cell r="F402" t="str">
            <v>추</v>
          </cell>
          <cell r="G402" t="str">
            <v>ORIGINAL</v>
          </cell>
          <cell r="H402" t="str">
            <v>여성</v>
          </cell>
          <cell r="I402" t="str">
            <v>슬림 면스판 팬츠</v>
          </cell>
          <cell r="J402" t="str">
            <v>PANTS</v>
          </cell>
        </row>
        <row r="403">
          <cell r="E403" t="str">
            <v>BO8721C033</v>
          </cell>
          <cell r="F403" t="str">
            <v>추</v>
          </cell>
          <cell r="G403" t="str">
            <v>ORIGINAL</v>
          </cell>
          <cell r="H403" t="str">
            <v>여성</v>
          </cell>
          <cell r="I403" t="str">
            <v>슬림 면스판 팬츠</v>
          </cell>
          <cell r="J403" t="str">
            <v>PANTS</v>
          </cell>
        </row>
        <row r="404">
          <cell r="E404" t="str">
            <v>BO8721C045</v>
          </cell>
          <cell r="F404" t="str">
            <v>추</v>
          </cell>
          <cell r="G404" t="str">
            <v>ORIGINAL</v>
          </cell>
          <cell r="H404" t="str">
            <v>여성</v>
          </cell>
          <cell r="I404" t="str">
            <v>트레킹 스트레치 팬츠</v>
          </cell>
          <cell r="J404" t="str">
            <v>PANTS</v>
          </cell>
        </row>
        <row r="405">
          <cell r="E405" t="str">
            <v>BO8821C01C</v>
          </cell>
          <cell r="F405" t="str">
            <v>추</v>
          </cell>
          <cell r="G405" t="str">
            <v>ORIGINAL</v>
          </cell>
          <cell r="H405" t="str">
            <v>여성</v>
          </cell>
          <cell r="I405" t="str">
            <v>슬림 데님 팬츠</v>
          </cell>
          <cell r="J405" t="str">
            <v>PANTS</v>
          </cell>
        </row>
        <row r="406">
          <cell r="E406" t="str">
            <v>BO8821C01H</v>
          </cell>
          <cell r="F406" t="str">
            <v>추</v>
          </cell>
          <cell r="G406" t="str">
            <v>ORIGINAL</v>
          </cell>
          <cell r="H406" t="str">
            <v>여성</v>
          </cell>
          <cell r="I406" t="str">
            <v>슬림 데님 팬츠</v>
          </cell>
          <cell r="J406" t="str">
            <v>PANTS</v>
          </cell>
        </row>
        <row r="407">
          <cell r="E407" t="str">
            <v>BO8821C01P</v>
          </cell>
          <cell r="F407" t="str">
            <v>추</v>
          </cell>
          <cell r="G407" t="str">
            <v>ORIGINAL</v>
          </cell>
          <cell r="H407" t="str">
            <v>여성</v>
          </cell>
          <cell r="I407" t="str">
            <v>슬림 데님 팬츠</v>
          </cell>
          <cell r="J407" t="str">
            <v>PANTS</v>
          </cell>
        </row>
        <row r="408">
          <cell r="E408" t="str">
            <v>BO8821C12T</v>
          </cell>
          <cell r="F408" t="str">
            <v>추</v>
          </cell>
          <cell r="G408" t="str">
            <v>ORIGINAL</v>
          </cell>
          <cell r="H408" t="str">
            <v>여성</v>
          </cell>
          <cell r="I408" t="str">
            <v>부츠컷 데님팬츠</v>
          </cell>
          <cell r="J408" t="str">
            <v>PANTS</v>
          </cell>
        </row>
        <row r="409">
          <cell r="E409" t="str">
            <v>BO8821C024</v>
          </cell>
          <cell r="F409" t="str">
            <v>추</v>
          </cell>
          <cell r="G409" t="str">
            <v>ORIGINAL</v>
          </cell>
          <cell r="H409" t="str">
            <v>여성</v>
          </cell>
          <cell r="I409" t="str">
            <v>부츠컷 데님팬츠</v>
          </cell>
          <cell r="J409" t="str">
            <v>PANTS</v>
          </cell>
        </row>
        <row r="410">
          <cell r="E410" t="str">
            <v>BO8821C03H</v>
          </cell>
          <cell r="F410" t="str">
            <v>추</v>
          </cell>
          <cell r="G410" t="str">
            <v>ORIGINAL</v>
          </cell>
          <cell r="H410" t="str">
            <v>여성</v>
          </cell>
          <cell r="I410" t="str">
            <v>프론트 슬릿 트렌디 팬츠</v>
          </cell>
          <cell r="J410" t="str">
            <v>PANTS</v>
          </cell>
        </row>
        <row r="411">
          <cell r="E411" t="str">
            <v>BO8821C035</v>
          </cell>
          <cell r="F411" t="str">
            <v>추</v>
          </cell>
          <cell r="G411" t="str">
            <v>ORIGINAL</v>
          </cell>
          <cell r="H411" t="str">
            <v>여성</v>
          </cell>
          <cell r="I411" t="str">
            <v>프론트 슬릿 트렌디 팬츠</v>
          </cell>
          <cell r="J411" t="str">
            <v>PANTS</v>
          </cell>
        </row>
        <row r="412">
          <cell r="E412" t="str">
            <v>BO8921C013</v>
          </cell>
          <cell r="F412" t="str">
            <v>추</v>
          </cell>
          <cell r="G412" t="str">
            <v>ORIGINAL</v>
          </cell>
          <cell r="H412" t="str">
            <v>여성</v>
          </cell>
          <cell r="I412" t="str">
            <v>사이드 지퍼 가을 슬렉스</v>
          </cell>
          <cell r="J412" t="str">
            <v>PANTS</v>
          </cell>
        </row>
        <row r="413">
          <cell r="E413" t="str">
            <v>BO8921C01H</v>
          </cell>
          <cell r="F413" t="str">
            <v>추</v>
          </cell>
          <cell r="G413" t="str">
            <v>ORIGINAL</v>
          </cell>
          <cell r="H413" t="str">
            <v>여성</v>
          </cell>
          <cell r="I413" t="str">
            <v>사이드 지퍼 가을 슬렉스</v>
          </cell>
          <cell r="J413" t="str">
            <v>PANTS</v>
          </cell>
        </row>
        <row r="414">
          <cell r="E414" t="str">
            <v>BO8921C01A</v>
          </cell>
          <cell r="F414" t="str">
            <v>추</v>
          </cell>
          <cell r="G414" t="str">
            <v>ORIGINAL</v>
          </cell>
          <cell r="H414" t="str">
            <v>여성</v>
          </cell>
          <cell r="I414" t="str">
            <v>사이드 지퍼 가을 슬렉스</v>
          </cell>
          <cell r="J414" t="str">
            <v>PANTS</v>
          </cell>
        </row>
        <row r="415">
          <cell r="E415" t="str">
            <v>BO8738F011</v>
          </cell>
          <cell r="F415" t="str">
            <v>동</v>
          </cell>
          <cell r="G415" t="str">
            <v>ACTIVE</v>
          </cell>
          <cell r="H415" t="str">
            <v>UNI</v>
          </cell>
          <cell r="I415" t="str">
            <v>겨울 유니 MAIN 벤치파카</v>
          </cell>
          <cell r="J415" t="str">
            <v>DOWN</v>
          </cell>
        </row>
        <row r="416">
          <cell r="E416" t="str">
            <v>BO8738F015</v>
          </cell>
          <cell r="F416" t="str">
            <v>동</v>
          </cell>
          <cell r="G416" t="str">
            <v>ACTIVE</v>
          </cell>
          <cell r="H416" t="str">
            <v>UNI</v>
          </cell>
          <cell r="I416" t="str">
            <v>겨울 유니 MAIN 벤치파카</v>
          </cell>
          <cell r="J416" t="str">
            <v>DOWN</v>
          </cell>
        </row>
        <row r="417">
          <cell r="E417" t="str">
            <v>BO8738F015</v>
          </cell>
          <cell r="F417" t="str">
            <v>동</v>
          </cell>
          <cell r="G417" t="str">
            <v>ACTIVE</v>
          </cell>
          <cell r="H417" t="str">
            <v>UNI</v>
          </cell>
          <cell r="I417" t="str">
            <v>겨울 유니 MAIN 벤치파카 (흐름생산분)</v>
          </cell>
          <cell r="J417" t="str">
            <v>DOWN</v>
          </cell>
        </row>
        <row r="418">
          <cell r="E418" t="str">
            <v>BO8738F014</v>
          </cell>
          <cell r="F418" t="str">
            <v>동</v>
          </cell>
          <cell r="G418" t="str">
            <v>ACTIVE</v>
          </cell>
          <cell r="H418" t="str">
            <v>UNI</v>
          </cell>
          <cell r="I418" t="str">
            <v>겨울 유니 MAIN 벤치파카 (흐름생산분)</v>
          </cell>
          <cell r="J418" t="str">
            <v>DOWN</v>
          </cell>
        </row>
        <row r="419">
          <cell r="E419" t="str">
            <v>BO8738F01?</v>
          </cell>
          <cell r="F419" t="str">
            <v>동</v>
          </cell>
          <cell r="G419" t="str">
            <v>ACTIVE</v>
          </cell>
          <cell r="H419" t="str">
            <v>UNI</v>
          </cell>
          <cell r="I419" t="str">
            <v>겨울 유니 MAIN 벤치파카 (흐름생산2차분)</v>
          </cell>
          <cell r="J419" t="str">
            <v>DOWN</v>
          </cell>
        </row>
        <row r="420">
          <cell r="E420" t="str">
            <v>BO8738F016</v>
          </cell>
          <cell r="F420" t="str">
            <v>동</v>
          </cell>
          <cell r="G420" t="str">
            <v>ACTIVE</v>
          </cell>
          <cell r="H420" t="str">
            <v>UNI</v>
          </cell>
          <cell r="I420" t="str">
            <v>겨울 유니 MAIN 벤치파카</v>
          </cell>
          <cell r="J420" t="str">
            <v>DOWN</v>
          </cell>
        </row>
        <row r="421">
          <cell r="E421" t="str">
            <v>BO8738F01P</v>
          </cell>
          <cell r="F421" t="str">
            <v>동</v>
          </cell>
          <cell r="G421" t="str">
            <v>ACTIVE</v>
          </cell>
          <cell r="H421" t="str">
            <v>UNI</v>
          </cell>
          <cell r="I421" t="str">
            <v>겨울 유니 MAIN 벤치파카</v>
          </cell>
          <cell r="J421" t="str">
            <v>DOWN</v>
          </cell>
        </row>
        <row r="422">
          <cell r="E422" t="str">
            <v>BO8738F025</v>
          </cell>
          <cell r="F422" t="str">
            <v>동</v>
          </cell>
          <cell r="G422" t="str">
            <v>ACTIVE</v>
          </cell>
          <cell r="H422" t="str">
            <v>UNI</v>
          </cell>
          <cell r="I422" t="str">
            <v>겨울 유니 TRENDY 벤치파카</v>
          </cell>
          <cell r="J422" t="str">
            <v>DOWN</v>
          </cell>
        </row>
        <row r="423">
          <cell r="E423" t="str">
            <v>BO8738F02B</v>
          </cell>
          <cell r="F423" t="str">
            <v>동</v>
          </cell>
          <cell r="G423" t="str">
            <v>ACTIVE</v>
          </cell>
          <cell r="H423" t="str">
            <v>UNI</v>
          </cell>
          <cell r="I423" t="str">
            <v>겨울 유니 TRENDY 벤치파카</v>
          </cell>
          <cell r="J423" t="str">
            <v>DOWN</v>
          </cell>
        </row>
        <row r="424">
          <cell r="E424" t="str">
            <v>BO8X38K021</v>
          </cell>
          <cell r="F424" t="str">
            <v>동</v>
          </cell>
          <cell r="G424" t="str">
            <v>ACTIVE</v>
          </cell>
          <cell r="H424" t="str">
            <v>KIDS</v>
          </cell>
          <cell r="I424" t="str">
            <v>겨울 키즈 벤치파카</v>
          </cell>
          <cell r="J424" t="str">
            <v>DOWN</v>
          </cell>
        </row>
        <row r="425">
          <cell r="E425" t="str">
            <v>BO8X38K025</v>
          </cell>
          <cell r="F425" t="str">
            <v>동</v>
          </cell>
          <cell r="G425" t="str">
            <v>ACTIVE</v>
          </cell>
          <cell r="H425" t="str">
            <v>KIDS</v>
          </cell>
          <cell r="I425" t="str">
            <v>겨울 키즈 벤치파카</v>
          </cell>
          <cell r="J425" t="str">
            <v>DOWN</v>
          </cell>
        </row>
        <row r="426">
          <cell r="E426" t="str">
            <v>BO8X38K02P</v>
          </cell>
          <cell r="F426" t="str">
            <v>동</v>
          </cell>
          <cell r="G426" t="str">
            <v>ACTIVE</v>
          </cell>
          <cell r="H426" t="str">
            <v>KIDS</v>
          </cell>
          <cell r="I426" t="str">
            <v>겨울 키즈 벤치파카</v>
          </cell>
          <cell r="J426" t="str">
            <v>DOWN</v>
          </cell>
        </row>
        <row r="427">
          <cell r="E427" t="str">
            <v>BO8X38K02X</v>
          </cell>
          <cell r="F427" t="str">
            <v>동</v>
          </cell>
          <cell r="G427" t="str">
            <v>ACTIVE</v>
          </cell>
          <cell r="H427" t="str">
            <v>KIDS</v>
          </cell>
          <cell r="I427" t="str">
            <v>겨울 키즈 벤치파카</v>
          </cell>
          <cell r="J427" t="str">
            <v>DOWN</v>
          </cell>
        </row>
        <row r="428">
          <cell r="E428" t="str">
            <v>BO8839F015</v>
          </cell>
          <cell r="F428" t="str">
            <v>추</v>
          </cell>
          <cell r="G428" t="str">
            <v>ACTIVE</v>
          </cell>
          <cell r="H428" t="str">
            <v>남성</v>
          </cell>
          <cell r="I428" t="str">
            <v>가을 남성 쉘터 롱 자켓</v>
          </cell>
          <cell r="J428" t="str">
            <v>OUTER</v>
          </cell>
        </row>
        <row r="429">
          <cell r="E429" t="str">
            <v>BO8839F022</v>
          </cell>
          <cell r="F429" t="str">
            <v>추</v>
          </cell>
          <cell r="G429" t="str">
            <v>ACTIVE</v>
          </cell>
          <cell r="H429" t="str">
            <v>남성</v>
          </cell>
          <cell r="I429" t="str">
            <v>가을 남성 쉘터 미드 자켓 1</v>
          </cell>
          <cell r="J429" t="str">
            <v>OUTER</v>
          </cell>
        </row>
        <row r="430">
          <cell r="E430" t="str">
            <v>BO8839F04R</v>
          </cell>
          <cell r="F430" t="str">
            <v>추</v>
          </cell>
          <cell r="G430" t="str">
            <v>ACTIVE</v>
          </cell>
          <cell r="H430" t="str">
            <v>남성</v>
          </cell>
          <cell r="I430" t="str">
            <v>가을 남성 퍼포먼스 자켓</v>
          </cell>
          <cell r="J430" t="str">
            <v>OUTER</v>
          </cell>
        </row>
        <row r="431">
          <cell r="E431" t="str">
            <v>BO8839F05M</v>
          </cell>
          <cell r="F431" t="str">
            <v>추</v>
          </cell>
          <cell r="G431" t="str">
            <v>ACTIVE</v>
          </cell>
          <cell r="H431" t="str">
            <v>남성</v>
          </cell>
          <cell r="I431" t="str">
            <v>가을 남성 리플렉티브 자켓</v>
          </cell>
          <cell r="J431" t="str">
            <v>OUTER</v>
          </cell>
        </row>
        <row r="432">
          <cell r="E432" t="str">
            <v>BO8839F055</v>
          </cell>
          <cell r="F432" t="str">
            <v>추</v>
          </cell>
          <cell r="G432" t="str">
            <v>ACTIVE</v>
          </cell>
          <cell r="H432" t="str">
            <v>남성</v>
          </cell>
          <cell r="I432" t="str">
            <v>가을 남성 리플렉티브 자켓</v>
          </cell>
          <cell r="J432" t="str">
            <v>OUTER</v>
          </cell>
        </row>
        <row r="433">
          <cell r="E433" t="str">
            <v>BO8939F014</v>
          </cell>
          <cell r="F433" t="str">
            <v>추</v>
          </cell>
          <cell r="G433" t="str">
            <v>ACTIVE</v>
          </cell>
          <cell r="H433" t="str">
            <v>남성</v>
          </cell>
          <cell r="I433" t="str">
            <v>가을 남성 트리코트 자켓</v>
          </cell>
          <cell r="J433" t="str">
            <v>OUTER</v>
          </cell>
        </row>
        <row r="434">
          <cell r="E434" t="str">
            <v>BO8939F010</v>
          </cell>
          <cell r="F434" t="str">
            <v>추</v>
          </cell>
          <cell r="G434" t="str">
            <v>ACTIVE</v>
          </cell>
          <cell r="H434" t="str">
            <v>남성</v>
          </cell>
          <cell r="I434" t="str">
            <v>가을 남성 트리코트 자켓</v>
          </cell>
          <cell r="J434" t="str">
            <v>OUTER</v>
          </cell>
        </row>
        <row r="435">
          <cell r="E435" t="str">
            <v>BO8838F015</v>
          </cell>
          <cell r="F435" t="str">
            <v>추</v>
          </cell>
          <cell r="G435" t="str">
            <v>ACTIVE</v>
          </cell>
          <cell r="H435" t="str">
            <v>남성</v>
          </cell>
          <cell r="I435" t="str">
            <v>가을 남성 AKTIV 다운재킷</v>
          </cell>
          <cell r="J435" t="str">
            <v>DOWN</v>
          </cell>
        </row>
        <row r="436">
          <cell r="E436" t="str">
            <v>BO8838F01R</v>
          </cell>
          <cell r="F436" t="str">
            <v>추</v>
          </cell>
          <cell r="G436" t="str">
            <v>ACTIVE</v>
          </cell>
          <cell r="H436" t="str">
            <v>남성</v>
          </cell>
          <cell r="I436" t="str">
            <v>가을 남성 AKTIV 다운재킷</v>
          </cell>
          <cell r="J436" t="str">
            <v>DOWN</v>
          </cell>
        </row>
        <row r="437">
          <cell r="E437" t="str">
            <v>BO8838F02M</v>
          </cell>
          <cell r="F437" t="str">
            <v>추</v>
          </cell>
          <cell r="G437" t="str">
            <v>ACTIVE</v>
          </cell>
          <cell r="H437" t="str">
            <v>남성</v>
          </cell>
          <cell r="I437" t="str">
            <v>가을 남성 AKTIV 다운베스트</v>
          </cell>
          <cell r="J437" t="str">
            <v>DOWN</v>
          </cell>
        </row>
        <row r="438">
          <cell r="E438" t="str">
            <v>BO8838F02Z</v>
          </cell>
          <cell r="F438" t="str">
            <v>추</v>
          </cell>
          <cell r="G438" t="str">
            <v>ACTIVE</v>
          </cell>
          <cell r="H438" t="str">
            <v>남성</v>
          </cell>
          <cell r="I438" t="str">
            <v>가을 남성 AKTIV 다운베스트</v>
          </cell>
          <cell r="J438" t="str">
            <v>DOWN</v>
          </cell>
        </row>
        <row r="439">
          <cell r="E439" t="str">
            <v>BO8741F014</v>
          </cell>
          <cell r="F439" t="str">
            <v>추</v>
          </cell>
          <cell r="G439" t="str">
            <v>ACTIVE</v>
          </cell>
          <cell r="H439" t="str">
            <v>남성</v>
          </cell>
          <cell r="I439" t="str">
            <v>가을 유니 베이직 트레이닝 SET 상 (리오더)</v>
          </cell>
          <cell r="J439" t="str">
            <v>C&amp;S</v>
          </cell>
        </row>
        <row r="440">
          <cell r="E440" t="str">
            <v>BO8741F012</v>
          </cell>
          <cell r="F440" t="str">
            <v>추</v>
          </cell>
          <cell r="G440" t="str">
            <v>ACTIVE</v>
          </cell>
          <cell r="H440" t="str">
            <v>남성</v>
          </cell>
          <cell r="I440" t="str">
            <v>가을 유니 베이직 트레이닝 SET 상 (리오더)</v>
          </cell>
          <cell r="J440" t="str">
            <v>C&amp;S</v>
          </cell>
        </row>
        <row r="441">
          <cell r="E441" t="str">
            <v>BO8721F014</v>
          </cell>
          <cell r="F441" t="str">
            <v>추</v>
          </cell>
          <cell r="G441" t="str">
            <v>ACTIVE</v>
          </cell>
          <cell r="H441" t="str">
            <v>남성</v>
          </cell>
          <cell r="I441" t="str">
            <v>가을 유니 베이직 트레이닝 SET 하 (리오더)</v>
          </cell>
          <cell r="J441" t="str">
            <v>PANTS</v>
          </cell>
        </row>
        <row r="442">
          <cell r="E442" t="str">
            <v>BO8721F012</v>
          </cell>
          <cell r="F442" t="str">
            <v>추</v>
          </cell>
          <cell r="G442" t="str">
            <v>ACTIVE</v>
          </cell>
          <cell r="H442" t="str">
            <v>남성</v>
          </cell>
          <cell r="I442" t="str">
            <v>가을 유니 베이직 트레이닝 SET 하 (리오더)</v>
          </cell>
          <cell r="J442" t="str">
            <v>PANTS</v>
          </cell>
        </row>
        <row r="443">
          <cell r="E443" t="str">
            <v>BO8841F013</v>
          </cell>
          <cell r="F443" t="str">
            <v>추</v>
          </cell>
          <cell r="G443" t="str">
            <v>ACTIVE</v>
          </cell>
          <cell r="H443" t="str">
            <v>남성</v>
          </cell>
          <cell r="I443" t="str">
            <v>가을 남성 CORE 라운드</v>
          </cell>
          <cell r="J443" t="str">
            <v>C&amp;S</v>
          </cell>
        </row>
        <row r="444">
          <cell r="E444" t="str">
            <v>BO8841F01Z</v>
          </cell>
          <cell r="F444" t="str">
            <v>추</v>
          </cell>
          <cell r="G444" t="str">
            <v>ACTIVE</v>
          </cell>
          <cell r="H444" t="str">
            <v>남성</v>
          </cell>
          <cell r="I444" t="str">
            <v>가을 남성 CORE 라운드</v>
          </cell>
          <cell r="J444" t="str">
            <v>C&amp;S</v>
          </cell>
        </row>
        <row r="445">
          <cell r="E445" t="str">
            <v>BO8841F02R</v>
          </cell>
          <cell r="F445" t="str">
            <v>추</v>
          </cell>
          <cell r="G445" t="str">
            <v>ACTIVE</v>
          </cell>
          <cell r="H445" t="str">
            <v>남성</v>
          </cell>
          <cell r="I445" t="str">
            <v>가을 남성 CORE 라운드2</v>
          </cell>
          <cell r="J445" t="str">
            <v>C&amp;S</v>
          </cell>
        </row>
        <row r="446">
          <cell r="E446" t="str">
            <v>BO8841F02M</v>
          </cell>
          <cell r="F446" t="str">
            <v>추</v>
          </cell>
          <cell r="G446" t="str">
            <v>ACTIVE</v>
          </cell>
          <cell r="H446" t="str">
            <v>남성</v>
          </cell>
          <cell r="I446" t="str">
            <v>가을 남성 CORE 라운드2</v>
          </cell>
          <cell r="J446" t="str">
            <v>C&amp;S</v>
          </cell>
        </row>
        <row r="447">
          <cell r="E447" t="str">
            <v>BO8841F032</v>
          </cell>
          <cell r="F447" t="str">
            <v>추</v>
          </cell>
          <cell r="G447" t="str">
            <v>ACTIVE</v>
          </cell>
          <cell r="H447" t="str">
            <v>남성</v>
          </cell>
          <cell r="I447" t="str">
            <v>가을 남성 CORE 집</v>
          </cell>
          <cell r="J447" t="str">
            <v>C&amp;S</v>
          </cell>
        </row>
        <row r="448">
          <cell r="E448" t="str">
            <v>BO8841F035</v>
          </cell>
          <cell r="F448" t="str">
            <v>추</v>
          </cell>
          <cell r="G448" t="str">
            <v>ACTIVE</v>
          </cell>
          <cell r="H448" t="str">
            <v>남성</v>
          </cell>
          <cell r="I448" t="str">
            <v>가을 남성 CORE 집</v>
          </cell>
          <cell r="J448" t="str">
            <v>C&amp;S</v>
          </cell>
        </row>
        <row r="449">
          <cell r="E449" t="str">
            <v>BO8841F040</v>
          </cell>
          <cell r="F449" t="str">
            <v>추</v>
          </cell>
          <cell r="G449" t="str">
            <v>ACTIVE</v>
          </cell>
          <cell r="H449" t="str">
            <v>남성</v>
          </cell>
          <cell r="I449" t="str">
            <v>가을 남성 CORE 집2</v>
          </cell>
          <cell r="J449" t="str">
            <v>C&amp;S</v>
          </cell>
        </row>
        <row r="450">
          <cell r="E450" t="str">
            <v>BO8821F015</v>
          </cell>
          <cell r="F450" t="str">
            <v>추</v>
          </cell>
          <cell r="G450" t="str">
            <v>ACTIVE</v>
          </cell>
          <cell r="H450" t="str">
            <v>남성</v>
          </cell>
          <cell r="I450" t="str">
            <v>가을 남성 유릴리티 팬츠</v>
          </cell>
          <cell r="J450" t="str">
            <v>PANTS</v>
          </cell>
        </row>
        <row r="451">
          <cell r="E451" t="str">
            <v>BO8821F02R</v>
          </cell>
          <cell r="F451" t="str">
            <v>추</v>
          </cell>
          <cell r="G451" t="str">
            <v>ACTIVE</v>
          </cell>
          <cell r="H451" t="str">
            <v>남성</v>
          </cell>
          <cell r="I451" t="str">
            <v>가을 남성 스위프트 팬츠</v>
          </cell>
          <cell r="J451" t="str">
            <v>PANTS</v>
          </cell>
        </row>
        <row r="452">
          <cell r="E452" t="str">
            <v>BO8921F024</v>
          </cell>
          <cell r="F452" t="str">
            <v>추</v>
          </cell>
          <cell r="G452" t="str">
            <v>ACTIVE</v>
          </cell>
          <cell r="H452" t="str">
            <v>남성</v>
          </cell>
          <cell r="I452" t="str">
            <v>가을 남성 트리코트 팬츠</v>
          </cell>
          <cell r="J452" t="str">
            <v>PANTS</v>
          </cell>
        </row>
        <row r="453">
          <cell r="E453" t="str">
            <v>BO8921F02R</v>
          </cell>
          <cell r="F453" t="str">
            <v>추</v>
          </cell>
          <cell r="G453" t="str">
            <v>ACTIVE</v>
          </cell>
          <cell r="H453" t="str">
            <v>남성</v>
          </cell>
          <cell r="I453" t="str">
            <v>가을 남성 트리코트 팬츠</v>
          </cell>
          <cell r="J453" t="str">
            <v>PANTS</v>
          </cell>
        </row>
        <row r="454">
          <cell r="E454" t="str">
            <v>BO888BY01R</v>
          </cell>
          <cell r="F454" t="str">
            <v>추</v>
          </cell>
          <cell r="G454" t="str">
            <v>ORIGINAL</v>
          </cell>
          <cell r="H454" t="str">
            <v>UNI</v>
          </cell>
          <cell r="I454" t="str">
            <v>CASUAL BALL CAP</v>
          </cell>
          <cell r="J454" t="str">
            <v>ACC</v>
          </cell>
        </row>
        <row r="455">
          <cell r="E455" t="str">
            <v>BO888BY01X</v>
          </cell>
          <cell r="F455" t="str">
            <v>추</v>
          </cell>
          <cell r="G455" t="str">
            <v>ORIGINAL</v>
          </cell>
          <cell r="H455" t="str">
            <v>UNI</v>
          </cell>
          <cell r="I455" t="str">
            <v>CASUAL BALL CAP</v>
          </cell>
          <cell r="J455" t="str">
            <v>ACC</v>
          </cell>
        </row>
        <row r="456">
          <cell r="E456" t="str">
            <v>BO888BY01M</v>
          </cell>
          <cell r="F456" t="str">
            <v>추</v>
          </cell>
          <cell r="G456" t="str">
            <v>ORIGINAL</v>
          </cell>
          <cell r="H456" t="str">
            <v>UNI</v>
          </cell>
          <cell r="I456" t="str">
            <v>CASUAL BALL CAP</v>
          </cell>
          <cell r="J456" t="str">
            <v>ACC</v>
          </cell>
        </row>
        <row r="457">
          <cell r="E457" t="str">
            <v>BO888BY015</v>
          </cell>
          <cell r="F457" t="str">
            <v>추</v>
          </cell>
          <cell r="G457" t="str">
            <v>ORIGINAL</v>
          </cell>
          <cell r="H457" t="str">
            <v>UNI</v>
          </cell>
          <cell r="I457" t="str">
            <v>CASUAL BALL CAP</v>
          </cell>
          <cell r="J457" t="str">
            <v>ACC</v>
          </cell>
        </row>
        <row r="458">
          <cell r="E458" t="str">
            <v>BO888BY023</v>
          </cell>
          <cell r="F458" t="str">
            <v>추</v>
          </cell>
          <cell r="G458" t="str">
            <v>ORIGINAL</v>
          </cell>
          <cell r="H458" t="str">
            <v>UNI</v>
          </cell>
          <cell r="I458" t="str">
            <v>MILITARY CAP</v>
          </cell>
          <cell r="J458" t="str">
            <v>ACC</v>
          </cell>
        </row>
        <row r="459">
          <cell r="E459" t="str">
            <v>BO888BY02R</v>
          </cell>
          <cell r="F459" t="str">
            <v>추</v>
          </cell>
          <cell r="G459" t="str">
            <v>ORIGINAL</v>
          </cell>
          <cell r="H459" t="str">
            <v>UNI</v>
          </cell>
          <cell r="I459" t="str">
            <v>MILITARY CAP</v>
          </cell>
          <cell r="J459" t="str">
            <v>ACC</v>
          </cell>
        </row>
        <row r="460">
          <cell r="E460" t="str">
            <v>BO898BY013</v>
          </cell>
          <cell r="F460" t="str">
            <v>추</v>
          </cell>
          <cell r="G460" t="str">
            <v>ORIGINAL</v>
          </cell>
          <cell r="H460" t="str">
            <v>UNI</v>
          </cell>
          <cell r="I460" t="str">
            <v>PADDING SPORTY CAP</v>
          </cell>
          <cell r="J460" t="str">
            <v>ACC</v>
          </cell>
        </row>
        <row r="461">
          <cell r="E461" t="str">
            <v>BO888BY034</v>
          </cell>
          <cell r="F461" t="str">
            <v>추</v>
          </cell>
          <cell r="G461" t="str">
            <v>ORIGINAL</v>
          </cell>
          <cell r="H461" t="str">
            <v>UNI</v>
          </cell>
          <cell r="I461" t="str">
            <v>SPORTY CAP</v>
          </cell>
          <cell r="J461" t="str">
            <v>ACC</v>
          </cell>
        </row>
        <row r="462">
          <cell r="E462" t="str">
            <v>BO888BY03R</v>
          </cell>
          <cell r="F462" t="str">
            <v>추</v>
          </cell>
          <cell r="G462" t="str">
            <v>ORIGINAL</v>
          </cell>
          <cell r="H462" t="str">
            <v>UNI</v>
          </cell>
          <cell r="I462" t="str">
            <v>SPORTY CAP</v>
          </cell>
          <cell r="J462" t="str">
            <v>ACC</v>
          </cell>
        </row>
        <row r="463">
          <cell r="E463" t="str">
            <v>BO888BY046</v>
          </cell>
          <cell r="F463" t="str">
            <v>추</v>
          </cell>
          <cell r="G463" t="str">
            <v>ACTIVE</v>
          </cell>
          <cell r="H463" t="str">
            <v>UNI</v>
          </cell>
          <cell r="I463" t="str">
            <v>LOGO BALL CAP</v>
          </cell>
          <cell r="J463" t="str">
            <v>ACC</v>
          </cell>
        </row>
        <row r="464">
          <cell r="E464" t="str">
            <v>BO888BY041</v>
          </cell>
          <cell r="F464" t="str">
            <v>추</v>
          </cell>
          <cell r="G464" t="str">
            <v>ACTIVE</v>
          </cell>
          <cell r="H464" t="str">
            <v>UNI</v>
          </cell>
          <cell r="I464" t="str">
            <v>LOGO BALL CAP</v>
          </cell>
          <cell r="J464" t="str">
            <v>ACC</v>
          </cell>
        </row>
        <row r="465">
          <cell r="E465" t="str">
            <v>BO888BY045</v>
          </cell>
          <cell r="F465" t="str">
            <v>추</v>
          </cell>
          <cell r="G465" t="str">
            <v>ACTIVE</v>
          </cell>
          <cell r="H465" t="str">
            <v>UNI</v>
          </cell>
          <cell r="I465" t="str">
            <v>LOGO BALL CAP</v>
          </cell>
          <cell r="J465" t="str">
            <v>ACC</v>
          </cell>
        </row>
        <row r="466">
          <cell r="E466" t="str">
            <v>BO8X8BY01R</v>
          </cell>
          <cell r="F466" t="str">
            <v>동</v>
          </cell>
          <cell r="G466" t="str">
            <v>ORIGINAL</v>
          </cell>
          <cell r="H466" t="str">
            <v>여성</v>
          </cell>
          <cell r="I466" t="str">
            <v>여성 TRAVEL CAP</v>
          </cell>
          <cell r="J466" t="str">
            <v>ACC</v>
          </cell>
        </row>
        <row r="467">
          <cell r="E467" t="str">
            <v>BO8X8BY011</v>
          </cell>
          <cell r="F467" t="str">
            <v>동</v>
          </cell>
          <cell r="G467" t="str">
            <v>ORIGINAL</v>
          </cell>
          <cell r="H467" t="str">
            <v>여성</v>
          </cell>
          <cell r="I467" t="str">
            <v>여성 TRAVEL CAP</v>
          </cell>
          <cell r="J467" t="str">
            <v>ACC</v>
          </cell>
        </row>
        <row r="468">
          <cell r="E468" t="str">
            <v>BO8X8BY025</v>
          </cell>
          <cell r="F468" t="str">
            <v>동</v>
          </cell>
          <cell r="G468" t="str">
            <v>ORIGINAL</v>
          </cell>
          <cell r="H468" t="str">
            <v>UNI</v>
          </cell>
          <cell r="I468" t="str">
            <v>남성 SPORTY CAP</v>
          </cell>
          <cell r="J468" t="str">
            <v>ACC</v>
          </cell>
        </row>
        <row r="469">
          <cell r="E469" t="str">
            <v>BO8X8BY023</v>
          </cell>
          <cell r="F469" t="str">
            <v>동</v>
          </cell>
          <cell r="G469" t="str">
            <v>ORIGINAL</v>
          </cell>
          <cell r="H469" t="str">
            <v>UNI</v>
          </cell>
          <cell r="I469" t="str">
            <v>남성 SPORTY CAP</v>
          </cell>
          <cell r="J469" t="str">
            <v>ACC</v>
          </cell>
        </row>
        <row r="470">
          <cell r="E470" t="str">
            <v>BO8X8BY03A</v>
          </cell>
          <cell r="F470" t="str">
            <v>동</v>
          </cell>
          <cell r="G470" t="str">
            <v>ORIGINAL</v>
          </cell>
          <cell r="H470" t="str">
            <v>UNI</v>
          </cell>
          <cell r="I470" t="str">
            <v>WINTER BEANIE II</v>
          </cell>
          <cell r="J470" t="str">
            <v>ACC</v>
          </cell>
        </row>
        <row r="471">
          <cell r="E471" t="str">
            <v>BO8X8BY03Z</v>
          </cell>
          <cell r="F471" t="str">
            <v>동</v>
          </cell>
          <cell r="G471" t="str">
            <v>ORIGINAL</v>
          </cell>
          <cell r="H471" t="str">
            <v>UNI</v>
          </cell>
          <cell r="I471" t="str">
            <v>WINTER BEANIE II</v>
          </cell>
          <cell r="J471" t="str">
            <v>ACC</v>
          </cell>
        </row>
        <row r="472">
          <cell r="E472" t="str">
            <v>BO8X8BY053</v>
          </cell>
          <cell r="F472" t="str">
            <v>동</v>
          </cell>
          <cell r="G472" t="str">
            <v>ORIGINAL</v>
          </cell>
          <cell r="H472" t="str">
            <v>여성</v>
          </cell>
          <cell r="I472" t="str">
            <v xml:space="preserve">여성 WINTER BEANIE </v>
          </cell>
          <cell r="J472" t="str">
            <v>ACC</v>
          </cell>
        </row>
        <row r="473">
          <cell r="E473" t="str">
            <v>BO8X8BY05A</v>
          </cell>
          <cell r="F473" t="str">
            <v>동</v>
          </cell>
          <cell r="G473" t="str">
            <v>ORIGINAL</v>
          </cell>
          <cell r="H473" t="str">
            <v>여성</v>
          </cell>
          <cell r="I473" t="str">
            <v xml:space="preserve">여성 WINTER BEANIE </v>
          </cell>
          <cell r="J473" t="str">
            <v>ACC</v>
          </cell>
        </row>
        <row r="474">
          <cell r="E474" t="str">
            <v>BO8X8BY064</v>
          </cell>
          <cell r="F474" t="str">
            <v>동</v>
          </cell>
          <cell r="G474" t="str">
            <v>ORIGINAL</v>
          </cell>
          <cell r="H474" t="str">
            <v>UNI</v>
          </cell>
          <cell r="I474" t="str">
            <v>STRIPE BEANIE</v>
          </cell>
          <cell r="J474" t="str">
            <v>ACC</v>
          </cell>
        </row>
        <row r="475">
          <cell r="E475" t="str">
            <v>BO8X8BY06M</v>
          </cell>
          <cell r="F475" t="str">
            <v>동</v>
          </cell>
          <cell r="G475" t="str">
            <v>ORIGINAL</v>
          </cell>
          <cell r="H475" t="str">
            <v>UNI</v>
          </cell>
          <cell r="I475" t="str">
            <v>STRIPE BEANIE</v>
          </cell>
          <cell r="J475" t="str">
            <v>ACC</v>
          </cell>
        </row>
        <row r="476">
          <cell r="E476" t="str">
            <v>BO8X8BY076</v>
          </cell>
          <cell r="F476" t="str">
            <v>동</v>
          </cell>
          <cell r="G476" t="str">
            <v>ACTIVE</v>
          </cell>
          <cell r="H476" t="str">
            <v>UNI</v>
          </cell>
          <cell r="I476" t="str">
            <v>WINTER BEANIE I</v>
          </cell>
          <cell r="J476" t="str">
            <v>ACC</v>
          </cell>
        </row>
        <row r="477">
          <cell r="E477" t="str">
            <v>BO8X8BY07R</v>
          </cell>
          <cell r="F477" t="str">
            <v>동</v>
          </cell>
          <cell r="G477" t="str">
            <v>ACTIVE</v>
          </cell>
          <cell r="H477" t="str">
            <v>UNI</v>
          </cell>
          <cell r="I477" t="str">
            <v>WINTER BEANIE I</v>
          </cell>
          <cell r="J477" t="str">
            <v>ACC</v>
          </cell>
        </row>
        <row r="478">
          <cell r="E478" t="str">
            <v>BO8X8BY075</v>
          </cell>
          <cell r="F478" t="str">
            <v>동</v>
          </cell>
          <cell r="G478" t="str">
            <v>ACTIVE</v>
          </cell>
          <cell r="H478" t="str">
            <v>UNI</v>
          </cell>
          <cell r="I478" t="str">
            <v>WINTER BEANIE I</v>
          </cell>
          <cell r="J478" t="str">
            <v>ACC</v>
          </cell>
        </row>
        <row r="479">
          <cell r="E479" t="str">
            <v>BO8X8BY08R</v>
          </cell>
          <cell r="F479" t="str">
            <v>동</v>
          </cell>
          <cell r="G479" t="str">
            <v>ACTIVE</v>
          </cell>
          <cell r="H479" t="str">
            <v>UNI</v>
          </cell>
          <cell r="I479" t="str">
            <v>WINTER NECK WAMER I</v>
          </cell>
          <cell r="J479" t="str">
            <v>ACC</v>
          </cell>
        </row>
        <row r="480">
          <cell r="E480" t="str">
            <v>BO8X8BY085</v>
          </cell>
          <cell r="F480" t="str">
            <v>동</v>
          </cell>
          <cell r="G480" t="str">
            <v>ACTIVE</v>
          </cell>
          <cell r="H480" t="str">
            <v>UNI</v>
          </cell>
          <cell r="I480" t="str">
            <v>WINTER NECK WAMER I</v>
          </cell>
          <cell r="J480" t="str">
            <v>ACC</v>
          </cell>
        </row>
        <row r="481">
          <cell r="E481" t="str">
            <v>BO8X8BY095</v>
          </cell>
          <cell r="F481" t="str">
            <v>동</v>
          </cell>
          <cell r="G481" t="str">
            <v>ORIGINAL</v>
          </cell>
          <cell r="H481" t="str">
            <v>UNI</v>
          </cell>
          <cell r="I481" t="str">
            <v>WINTER NECK WAMER II</v>
          </cell>
          <cell r="J481" t="str">
            <v>ACC</v>
          </cell>
        </row>
        <row r="482">
          <cell r="E482" t="str">
            <v>BO8X8BY09A</v>
          </cell>
          <cell r="F482" t="str">
            <v>동</v>
          </cell>
          <cell r="G482" t="str">
            <v>ORIGINAL</v>
          </cell>
          <cell r="H482" t="str">
            <v>UNI</v>
          </cell>
          <cell r="I482" t="str">
            <v>WINTER NECK WAMER II</v>
          </cell>
          <cell r="J482" t="str">
            <v>ACC</v>
          </cell>
        </row>
        <row r="483">
          <cell r="E483" t="str">
            <v>BO8X8BY103</v>
          </cell>
          <cell r="F483" t="str">
            <v>동</v>
          </cell>
          <cell r="G483" t="str">
            <v>ORIGINAL</v>
          </cell>
          <cell r="H483" t="str">
            <v>UNI</v>
          </cell>
          <cell r="I483" t="str">
            <v>WINTER NECK WAMER III</v>
          </cell>
          <cell r="J483" t="str">
            <v>ACC</v>
          </cell>
        </row>
        <row r="484">
          <cell r="E484" t="str">
            <v>BO8X8BY105</v>
          </cell>
          <cell r="F484" t="str">
            <v>동</v>
          </cell>
          <cell r="G484" t="str">
            <v>ORIGINAL</v>
          </cell>
          <cell r="H484" t="str">
            <v>UNI</v>
          </cell>
          <cell r="I484" t="str">
            <v>WINTER NECK WAMER III</v>
          </cell>
          <cell r="J484" t="str">
            <v>ACC</v>
          </cell>
        </row>
        <row r="485">
          <cell r="E485" t="str">
            <v>BO898BY025</v>
          </cell>
          <cell r="F485" t="str">
            <v>동</v>
          </cell>
          <cell r="G485" t="str">
            <v>ORIGINAL</v>
          </cell>
          <cell r="H485" t="str">
            <v>UNI</v>
          </cell>
          <cell r="I485" t="str">
            <v>DUST MASK</v>
          </cell>
          <cell r="J485" t="str">
            <v>ACC</v>
          </cell>
        </row>
        <row r="486">
          <cell r="E486" t="str">
            <v>BO898BY02R</v>
          </cell>
          <cell r="F486" t="str">
            <v>동</v>
          </cell>
          <cell r="G486" t="str">
            <v>ORIGINAL</v>
          </cell>
          <cell r="H486" t="str">
            <v>UNI</v>
          </cell>
          <cell r="I486" t="str">
            <v>DUST MASK</v>
          </cell>
          <cell r="J486" t="str">
            <v>ACC</v>
          </cell>
        </row>
        <row r="487">
          <cell r="E487" t="str">
            <v>BO898BY021</v>
          </cell>
          <cell r="F487" t="str">
            <v>동</v>
          </cell>
          <cell r="G487" t="str">
            <v>ORIGINAL</v>
          </cell>
          <cell r="H487" t="str">
            <v>UNI</v>
          </cell>
          <cell r="I487" t="str">
            <v>DUST MASK</v>
          </cell>
          <cell r="J487" t="str">
            <v>ACC</v>
          </cell>
        </row>
        <row r="488">
          <cell r="E488" t="str">
            <v>BO888BY106</v>
          </cell>
          <cell r="F488" t="str">
            <v>추</v>
          </cell>
          <cell r="G488" t="str">
            <v>ORIGINAL</v>
          </cell>
          <cell r="H488" t="str">
            <v>UNI</v>
          </cell>
          <cell r="I488" t="str">
            <v>BLOCK CAMPCAP</v>
          </cell>
          <cell r="J488" t="str">
            <v>ACC</v>
          </cell>
        </row>
        <row r="489">
          <cell r="E489" t="str">
            <v>BO888BY11R</v>
          </cell>
          <cell r="F489" t="str">
            <v>추</v>
          </cell>
          <cell r="G489" t="str">
            <v>ORIGINAL</v>
          </cell>
          <cell r="H489" t="str">
            <v>UNI</v>
          </cell>
          <cell r="I489" t="str">
            <v>BUCKET HAT</v>
          </cell>
          <cell r="J489" t="str">
            <v>ACC</v>
          </cell>
        </row>
        <row r="490">
          <cell r="E490" t="str">
            <v>BO888BY111</v>
          </cell>
          <cell r="F490" t="str">
            <v>추</v>
          </cell>
          <cell r="G490" t="str">
            <v>ORIGINAL</v>
          </cell>
          <cell r="H490" t="str">
            <v>UNI</v>
          </cell>
          <cell r="I490" t="str">
            <v>BUCKET HAT</v>
          </cell>
          <cell r="J490" t="str">
            <v>ACC</v>
          </cell>
        </row>
        <row r="491">
          <cell r="E491" t="str">
            <v>BO888BY113</v>
          </cell>
          <cell r="F491" t="str">
            <v>추</v>
          </cell>
          <cell r="G491" t="str">
            <v>ORIGINAL</v>
          </cell>
          <cell r="H491" t="str">
            <v>UNI</v>
          </cell>
          <cell r="I491" t="str">
            <v>BUCKET HAT</v>
          </cell>
          <cell r="J491" t="str">
            <v>ACC</v>
          </cell>
        </row>
        <row r="492">
          <cell r="E492" t="str">
            <v>BO888BY126</v>
          </cell>
          <cell r="F492" t="str">
            <v>추</v>
          </cell>
          <cell r="G492" t="str">
            <v>ORIGINAL</v>
          </cell>
          <cell r="H492" t="str">
            <v>UNI</v>
          </cell>
          <cell r="I492" t="str">
            <v>KNIT BEANIE</v>
          </cell>
          <cell r="J492" t="str">
            <v>ACC</v>
          </cell>
        </row>
        <row r="493">
          <cell r="E493" t="str">
            <v>BO888BY12R</v>
          </cell>
          <cell r="F493" t="str">
            <v>추</v>
          </cell>
          <cell r="G493" t="str">
            <v>ORIGINAL</v>
          </cell>
          <cell r="H493" t="str">
            <v>UNI</v>
          </cell>
          <cell r="I493" t="str">
            <v>KNIT BEANIE</v>
          </cell>
          <cell r="J493" t="str">
            <v>ACC</v>
          </cell>
        </row>
        <row r="494">
          <cell r="E494" t="str">
            <v>BO888BY135</v>
          </cell>
          <cell r="F494" t="str">
            <v>추</v>
          </cell>
          <cell r="G494" t="str">
            <v>ORIGINAL</v>
          </cell>
          <cell r="H494" t="str">
            <v>UNI</v>
          </cell>
          <cell r="I494" t="str">
            <v>LOGO MUFFLER</v>
          </cell>
          <cell r="J494" t="str">
            <v>ACC</v>
          </cell>
        </row>
        <row r="495">
          <cell r="E495" t="str">
            <v>BO88KTY011</v>
          </cell>
          <cell r="F495" t="str">
            <v>추</v>
          </cell>
          <cell r="G495" t="str">
            <v>ORIGINAL</v>
          </cell>
          <cell r="H495" t="str">
            <v>UNI</v>
          </cell>
          <cell r="I495" t="str">
            <v>INVISIBLE SOCKS</v>
          </cell>
          <cell r="J495" t="str">
            <v>ACC</v>
          </cell>
        </row>
        <row r="496">
          <cell r="E496" t="str">
            <v>BO88KTY015</v>
          </cell>
          <cell r="F496" t="str">
            <v>추</v>
          </cell>
          <cell r="G496" t="str">
            <v>ORIGINAL</v>
          </cell>
          <cell r="H496" t="str">
            <v>UNI</v>
          </cell>
          <cell r="I496" t="str">
            <v>INVISIBLE SOCKS</v>
          </cell>
          <cell r="J496" t="str">
            <v>ACC</v>
          </cell>
        </row>
        <row r="497">
          <cell r="E497" t="str">
            <v>BO88KTY022</v>
          </cell>
          <cell r="F497" t="str">
            <v>추</v>
          </cell>
          <cell r="G497" t="str">
            <v>ORIGINAL</v>
          </cell>
          <cell r="H497" t="str">
            <v>UNI</v>
          </cell>
          <cell r="I497" t="str">
            <v>STRIPE MID</v>
          </cell>
          <cell r="J497" t="str">
            <v>ACC</v>
          </cell>
        </row>
        <row r="498">
          <cell r="E498" t="str">
            <v>BO88KTY02Z</v>
          </cell>
          <cell r="F498" t="str">
            <v>추</v>
          </cell>
          <cell r="G498" t="str">
            <v>ORIGINAL</v>
          </cell>
          <cell r="H498" t="str">
            <v>UNI</v>
          </cell>
          <cell r="I498" t="str">
            <v>STRIPE MID</v>
          </cell>
          <cell r="J498" t="str">
            <v>ACC</v>
          </cell>
        </row>
        <row r="499">
          <cell r="E499" t="str">
            <v>BO88KTY02R</v>
          </cell>
          <cell r="F499" t="str">
            <v>추</v>
          </cell>
          <cell r="G499" t="str">
            <v>ORIGINAL</v>
          </cell>
          <cell r="H499" t="str">
            <v>UNI</v>
          </cell>
          <cell r="I499" t="str">
            <v>STRIPE MID</v>
          </cell>
          <cell r="J499" t="str">
            <v>ACC</v>
          </cell>
        </row>
        <row r="500">
          <cell r="E500" t="str">
            <v>BO88KTY031</v>
          </cell>
          <cell r="F500" t="str">
            <v>추</v>
          </cell>
          <cell r="G500" t="str">
            <v>ORIGINAL</v>
          </cell>
          <cell r="H500" t="str">
            <v>UNI</v>
          </cell>
          <cell r="I500" t="str">
            <v>BASIC MID</v>
          </cell>
          <cell r="J500" t="str">
            <v>ACC</v>
          </cell>
        </row>
        <row r="501">
          <cell r="E501" t="str">
            <v>BO88KTY035</v>
          </cell>
          <cell r="F501" t="str">
            <v>추</v>
          </cell>
          <cell r="G501" t="str">
            <v>ORIGINAL</v>
          </cell>
          <cell r="H501" t="str">
            <v>UNI</v>
          </cell>
          <cell r="I501" t="str">
            <v>BASIC MID</v>
          </cell>
          <cell r="J501" t="str">
            <v>ACC</v>
          </cell>
        </row>
        <row r="502">
          <cell r="E502" t="str">
            <v>BO88KTY04P</v>
          </cell>
          <cell r="F502" t="str">
            <v>추</v>
          </cell>
          <cell r="G502" t="str">
            <v>ACTIVE</v>
          </cell>
          <cell r="H502" t="str">
            <v>UNI</v>
          </cell>
          <cell r="I502" t="str">
            <v>ACTIVE MID I</v>
          </cell>
          <cell r="J502" t="str">
            <v>ACC</v>
          </cell>
        </row>
        <row r="503">
          <cell r="E503" t="str">
            <v>BO88KTY046</v>
          </cell>
          <cell r="F503" t="str">
            <v>추</v>
          </cell>
          <cell r="G503" t="str">
            <v>ACTIVE</v>
          </cell>
          <cell r="H503" t="str">
            <v>UNI</v>
          </cell>
          <cell r="I503" t="str">
            <v>ACTIVE MID I</v>
          </cell>
          <cell r="J503" t="str">
            <v>ACC</v>
          </cell>
        </row>
        <row r="504">
          <cell r="E504" t="str">
            <v>BO88KTY04K</v>
          </cell>
          <cell r="F504" t="str">
            <v>추</v>
          </cell>
          <cell r="G504" t="str">
            <v>ACTIVE</v>
          </cell>
          <cell r="H504" t="str">
            <v>UNI</v>
          </cell>
          <cell r="I504" t="str">
            <v>ACTIVE MID I</v>
          </cell>
          <cell r="J504" t="str">
            <v>ACC</v>
          </cell>
        </row>
        <row r="505">
          <cell r="E505" t="str">
            <v>BO88KTY051</v>
          </cell>
          <cell r="F505" t="str">
            <v>추</v>
          </cell>
          <cell r="G505" t="str">
            <v>ACTIVE</v>
          </cell>
          <cell r="H505" t="str">
            <v>UNI</v>
          </cell>
          <cell r="I505" t="str">
            <v>ACTIVE MID II</v>
          </cell>
          <cell r="J505" t="str">
            <v>ACC</v>
          </cell>
        </row>
        <row r="506">
          <cell r="E506" t="str">
            <v>BO88KTY056</v>
          </cell>
          <cell r="F506" t="str">
            <v>추</v>
          </cell>
          <cell r="G506" t="str">
            <v>ACTIVE</v>
          </cell>
          <cell r="H506" t="str">
            <v>UNI</v>
          </cell>
          <cell r="I506" t="str">
            <v>ACTIVE MID II</v>
          </cell>
          <cell r="J506" t="str">
            <v>ACC</v>
          </cell>
        </row>
        <row r="507">
          <cell r="E507" t="str">
            <v>BO88KTY055</v>
          </cell>
          <cell r="F507" t="str">
            <v>추</v>
          </cell>
          <cell r="G507" t="str">
            <v>ACTIVE</v>
          </cell>
          <cell r="H507" t="str">
            <v>UNI</v>
          </cell>
          <cell r="I507" t="str">
            <v>ACTIVE MID II</v>
          </cell>
          <cell r="J507" t="str">
            <v>ACC</v>
          </cell>
        </row>
        <row r="508">
          <cell r="E508" t="str">
            <v>BO88KTY086</v>
          </cell>
          <cell r="F508" t="str">
            <v>추</v>
          </cell>
          <cell r="G508" t="str">
            <v>ACTIVE</v>
          </cell>
          <cell r="H508" t="str">
            <v>UNI</v>
          </cell>
          <cell r="I508" t="str">
            <v>ACTIVE MID III</v>
          </cell>
          <cell r="J508" t="str">
            <v>ACC</v>
          </cell>
        </row>
        <row r="509">
          <cell r="E509" t="str">
            <v>BO88KTY08E</v>
          </cell>
          <cell r="F509" t="str">
            <v>추</v>
          </cell>
          <cell r="G509" t="str">
            <v>ACTIVE</v>
          </cell>
          <cell r="H509" t="str">
            <v>UNI</v>
          </cell>
          <cell r="I509" t="str">
            <v>ACTIVE MID III</v>
          </cell>
          <cell r="J509" t="str">
            <v>ACC</v>
          </cell>
        </row>
        <row r="510">
          <cell r="E510" t="str">
            <v>BO88KTY095</v>
          </cell>
          <cell r="F510" t="str">
            <v>추</v>
          </cell>
          <cell r="G510" t="str">
            <v>ACTIVE</v>
          </cell>
          <cell r="H510" t="str">
            <v>UNI</v>
          </cell>
          <cell r="I510" t="str">
            <v>ACTIVE MID IV</v>
          </cell>
          <cell r="J510" t="str">
            <v>ACC</v>
          </cell>
        </row>
        <row r="511">
          <cell r="E511" t="str">
            <v>BO88KTY091</v>
          </cell>
          <cell r="F511" t="str">
            <v>추</v>
          </cell>
          <cell r="G511" t="str">
            <v>ACTIVE</v>
          </cell>
          <cell r="H511" t="str">
            <v>UNI</v>
          </cell>
          <cell r="I511" t="str">
            <v>ACTIVE MID IV</v>
          </cell>
          <cell r="J511" t="str">
            <v>ACC</v>
          </cell>
        </row>
        <row r="512">
          <cell r="E512" t="str">
            <v>BO88D4Y015</v>
          </cell>
          <cell r="F512" t="str">
            <v>추</v>
          </cell>
          <cell r="G512" t="str">
            <v>ORIGINAL</v>
          </cell>
          <cell r="H512" t="str">
            <v>UNI</v>
          </cell>
          <cell r="I512" t="str">
            <v>남)테크백팩 I</v>
          </cell>
          <cell r="J512" t="str">
            <v>ACC</v>
          </cell>
        </row>
        <row r="513">
          <cell r="E513" t="str">
            <v>BO88D4Y025</v>
          </cell>
          <cell r="F513" t="str">
            <v>추</v>
          </cell>
          <cell r="G513" t="str">
            <v>ORIGINAL</v>
          </cell>
          <cell r="H513" t="str">
            <v>UNI</v>
          </cell>
          <cell r="I513" t="str">
            <v>남)테크백팩 II</v>
          </cell>
          <cell r="J513" t="str">
            <v>ACC</v>
          </cell>
        </row>
        <row r="514">
          <cell r="E514" t="str">
            <v>BO88D4Y023</v>
          </cell>
          <cell r="F514" t="str">
            <v>추</v>
          </cell>
          <cell r="G514" t="str">
            <v>ORIGINAL</v>
          </cell>
          <cell r="H514" t="str">
            <v>UNI</v>
          </cell>
          <cell r="I514" t="str">
            <v>남)테크백팩 II</v>
          </cell>
          <cell r="J514" t="str">
            <v>ACC</v>
          </cell>
        </row>
        <row r="515">
          <cell r="E515" t="str">
            <v>BO88D4Y035</v>
          </cell>
          <cell r="F515" t="str">
            <v>추</v>
          </cell>
          <cell r="G515" t="str">
            <v>ORIGINAL</v>
          </cell>
          <cell r="H515" t="str">
            <v>여성</v>
          </cell>
          <cell r="I515" t="str">
            <v>테크 프리미엄백팩</v>
          </cell>
          <cell r="J515" t="str">
            <v>ACC</v>
          </cell>
        </row>
        <row r="516">
          <cell r="E516" t="str">
            <v>BO88D4Y04R</v>
          </cell>
          <cell r="F516" t="str">
            <v>추</v>
          </cell>
          <cell r="G516" t="str">
            <v>ORIGINAL</v>
          </cell>
          <cell r="H516" t="str">
            <v>여성</v>
          </cell>
          <cell r="I516" t="str">
            <v>여)multi 백팩</v>
          </cell>
          <cell r="J516" t="str">
            <v>ACC</v>
          </cell>
        </row>
        <row r="517">
          <cell r="E517" t="str">
            <v>BO88D4Y045</v>
          </cell>
          <cell r="F517" t="str">
            <v>추</v>
          </cell>
          <cell r="G517" t="str">
            <v>ORIGINAL</v>
          </cell>
          <cell r="H517" t="str">
            <v>여성</v>
          </cell>
          <cell r="I517" t="str">
            <v>여)multi 백팩</v>
          </cell>
          <cell r="J517" t="str">
            <v>ACC</v>
          </cell>
        </row>
        <row r="518">
          <cell r="E518" t="str">
            <v>BO88D4Y04Z</v>
          </cell>
          <cell r="F518" t="str">
            <v>추</v>
          </cell>
          <cell r="G518" t="str">
            <v>ORIGINAL</v>
          </cell>
          <cell r="H518" t="str">
            <v>여성</v>
          </cell>
          <cell r="I518" t="str">
            <v>여)multi 백팩</v>
          </cell>
          <cell r="J518" t="str">
            <v>ACC</v>
          </cell>
        </row>
        <row r="519">
          <cell r="E519" t="str">
            <v>BO88D4Y05Y</v>
          </cell>
          <cell r="F519" t="str">
            <v>추</v>
          </cell>
          <cell r="G519" t="str">
            <v>ORIGINAL</v>
          </cell>
          <cell r="H519" t="str">
            <v>여성</v>
          </cell>
          <cell r="I519" t="str">
            <v>여)travel mini backpack + cross</v>
          </cell>
          <cell r="J519" t="str">
            <v>ACC</v>
          </cell>
        </row>
        <row r="520">
          <cell r="E520" t="str">
            <v>BO88D4Y05Z</v>
          </cell>
          <cell r="F520" t="str">
            <v>추</v>
          </cell>
          <cell r="G520" t="str">
            <v>ORIGINAL</v>
          </cell>
          <cell r="H520" t="str">
            <v>여성</v>
          </cell>
          <cell r="I520" t="str">
            <v>여)travel mini backpack + cross</v>
          </cell>
          <cell r="J520" t="str">
            <v>ACC</v>
          </cell>
        </row>
        <row r="521">
          <cell r="E521" t="str">
            <v>BO88D4Y05R</v>
          </cell>
          <cell r="F521" t="str">
            <v>추</v>
          </cell>
          <cell r="G521" t="str">
            <v>ORIGINAL</v>
          </cell>
          <cell r="H521" t="str">
            <v>UNI</v>
          </cell>
          <cell r="I521" t="str">
            <v>여)travel mini backpack + cross</v>
          </cell>
          <cell r="J521" t="str">
            <v>ACC</v>
          </cell>
        </row>
        <row r="522">
          <cell r="E522" t="str">
            <v>BO88D4Y11Y</v>
          </cell>
          <cell r="F522" t="str">
            <v>추</v>
          </cell>
          <cell r="G522" t="str">
            <v>ORIGINAL</v>
          </cell>
          <cell r="H522" t="str">
            <v>여성</v>
          </cell>
          <cell r="I522" t="str">
            <v>여)슬링백 S (전략)</v>
          </cell>
          <cell r="J522" t="str">
            <v>ACC</v>
          </cell>
        </row>
        <row r="523">
          <cell r="E523" t="str">
            <v>BO88D4Y11Z</v>
          </cell>
          <cell r="F523" t="str">
            <v>추</v>
          </cell>
          <cell r="G523" t="str">
            <v>ORIGINAL</v>
          </cell>
          <cell r="H523" t="str">
            <v>여성</v>
          </cell>
          <cell r="I523" t="str">
            <v>여)슬링백 S (전략)</v>
          </cell>
          <cell r="J523" t="str">
            <v>ACC</v>
          </cell>
        </row>
        <row r="524">
          <cell r="E524" t="str">
            <v>BO88D4Y115</v>
          </cell>
          <cell r="F524" t="str">
            <v>추</v>
          </cell>
          <cell r="G524" t="str">
            <v>ORIGINAL</v>
          </cell>
          <cell r="H524" t="str">
            <v>여성</v>
          </cell>
          <cell r="I524" t="str">
            <v>여)슬링백 S (전략)</v>
          </cell>
          <cell r="J524" t="str">
            <v>ACC</v>
          </cell>
        </row>
        <row r="525">
          <cell r="E525" t="str">
            <v>BO88D4Y125</v>
          </cell>
          <cell r="F525" t="str">
            <v>추</v>
          </cell>
          <cell r="G525" t="str">
            <v>ORIGINAL</v>
          </cell>
          <cell r="H525" t="str">
            <v>UNI</v>
          </cell>
          <cell r="I525" t="str">
            <v>공용 basic 슬링백 M (전략)</v>
          </cell>
          <cell r="J525" t="str">
            <v>ACC</v>
          </cell>
        </row>
        <row r="526">
          <cell r="E526" t="str">
            <v>BO88D4Y123</v>
          </cell>
          <cell r="F526" t="str">
            <v>추</v>
          </cell>
          <cell r="G526" t="str">
            <v>ORIGINAL</v>
          </cell>
          <cell r="H526" t="str">
            <v>UNI</v>
          </cell>
          <cell r="I526" t="str">
            <v>공용 basic 슬링백 M (전략)</v>
          </cell>
          <cell r="J526" t="str">
            <v>ACC</v>
          </cell>
        </row>
        <row r="527">
          <cell r="E527" t="str">
            <v>BO88D4Y12M</v>
          </cell>
          <cell r="F527" t="str">
            <v>추</v>
          </cell>
          <cell r="G527" t="str">
            <v>ORIGINAL</v>
          </cell>
          <cell r="H527" t="str">
            <v>UNI</v>
          </cell>
          <cell r="I527" t="str">
            <v>공용 basic 슬링백 M (전략)</v>
          </cell>
          <cell r="J527" t="str">
            <v>ACC</v>
          </cell>
        </row>
        <row r="528">
          <cell r="E528" t="str">
            <v>BO88D4Y135</v>
          </cell>
          <cell r="F528" t="str">
            <v>추</v>
          </cell>
          <cell r="G528" t="str">
            <v>ORIGINAL</v>
          </cell>
          <cell r="H528" t="str">
            <v>UNI</v>
          </cell>
          <cell r="I528" t="str">
            <v>공용 basic 슬링백 S</v>
          </cell>
          <cell r="J528" t="str">
            <v>ACC</v>
          </cell>
        </row>
        <row r="529">
          <cell r="E529" t="str">
            <v>BO88D4Y133</v>
          </cell>
          <cell r="F529" t="str">
            <v>추</v>
          </cell>
          <cell r="G529" t="str">
            <v>ORIGINAL</v>
          </cell>
          <cell r="H529" t="str">
            <v>UNI</v>
          </cell>
          <cell r="I529" t="str">
            <v>공용 basic 슬링백 S</v>
          </cell>
          <cell r="J529" t="str">
            <v>ACC</v>
          </cell>
        </row>
        <row r="530">
          <cell r="E530" t="str">
            <v>BO88D4Y145</v>
          </cell>
          <cell r="F530" t="str">
            <v>추</v>
          </cell>
          <cell r="G530" t="str">
            <v>ORIGINAL</v>
          </cell>
          <cell r="H530" t="str">
            <v>UNI</v>
          </cell>
          <cell r="I530" t="str">
            <v xml:space="preserve">남)테크 슬링백 </v>
          </cell>
          <cell r="J530" t="str">
            <v>ACC</v>
          </cell>
        </row>
        <row r="531">
          <cell r="E531" t="str">
            <v>BO88D4Y143</v>
          </cell>
          <cell r="F531" t="str">
            <v>추</v>
          </cell>
          <cell r="G531" t="str">
            <v>ORIGINAL</v>
          </cell>
          <cell r="H531" t="str">
            <v>UNI</v>
          </cell>
          <cell r="I531" t="str">
            <v xml:space="preserve">남)테크 슬링백 </v>
          </cell>
          <cell r="J531" t="str">
            <v>ACC</v>
          </cell>
        </row>
        <row r="532">
          <cell r="E532" t="str">
            <v>BO88D4Y155</v>
          </cell>
          <cell r="F532" t="str">
            <v>추</v>
          </cell>
          <cell r="G532" t="str">
            <v>ORIGINAL</v>
          </cell>
          <cell r="H532" t="str">
            <v>UNI</v>
          </cell>
          <cell r="I532" t="str">
            <v>남)new 슬링백</v>
          </cell>
          <cell r="J532" t="str">
            <v>ACC</v>
          </cell>
        </row>
        <row r="533">
          <cell r="E533" t="str">
            <v>BO88D4Y153</v>
          </cell>
          <cell r="F533" t="str">
            <v>추</v>
          </cell>
          <cell r="G533" t="str">
            <v>ORIGINAL</v>
          </cell>
          <cell r="H533" t="str">
            <v>UNI</v>
          </cell>
          <cell r="I533" t="str">
            <v>남)new 슬링백</v>
          </cell>
          <cell r="J533" t="str">
            <v>ACC</v>
          </cell>
        </row>
        <row r="534">
          <cell r="E534" t="str">
            <v>BO88D4Y21Z</v>
          </cell>
          <cell r="F534" t="str">
            <v>추</v>
          </cell>
          <cell r="G534" t="str">
            <v>ORIGINAL</v>
          </cell>
          <cell r="H534" t="str">
            <v>UNI</v>
          </cell>
          <cell r="I534" t="str">
            <v>공용 힙색형 슬링백 S</v>
          </cell>
          <cell r="J534" t="str">
            <v>ACC</v>
          </cell>
        </row>
        <row r="535">
          <cell r="E535" t="str">
            <v>BO88D4Y21M</v>
          </cell>
          <cell r="F535" t="str">
            <v>추</v>
          </cell>
          <cell r="G535" t="str">
            <v>ORIGINAL</v>
          </cell>
          <cell r="H535" t="str">
            <v>UNI</v>
          </cell>
          <cell r="I535" t="str">
            <v>공용 힙색형 슬링백 S</v>
          </cell>
          <cell r="J535" t="str">
            <v>ACC</v>
          </cell>
        </row>
        <row r="536">
          <cell r="E536" t="str">
            <v>BO88D4Y216</v>
          </cell>
          <cell r="F536" t="str">
            <v>추</v>
          </cell>
          <cell r="G536" t="str">
            <v>ORIGINAL</v>
          </cell>
          <cell r="H536" t="str">
            <v>UNI</v>
          </cell>
          <cell r="I536" t="str">
            <v>공용 힙색형 슬링백 S</v>
          </cell>
          <cell r="J536" t="str">
            <v>ACC</v>
          </cell>
        </row>
        <row r="537">
          <cell r="E537" t="str">
            <v>BO88D4Y215</v>
          </cell>
          <cell r="F537" t="str">
            <v>추</v>
          </cell>
          <cell r="G537" t="str">
            <v>ORIGINAL</v>
          </cell>
          <cell r="H537" t="str">
            <v>UNI</v>
          </cell>
          <cell r="I537" t="str">
            <v>공용 힙색형 슬링백 S</v>
          </cell>
          <cell r="J537" t="str">
            <v>ACC</v>
          </cell>
        </row>
        <row r="538">
          <cell r="E538" t="str">
            <v>BO88D4Y222</v>
          </cell>
          <cell r="F538" t="str">
            <v>추</v>
          </cell>
          <cell r="G538" t="str">
            <v>ORIGINAL</v>
          </cell>
          <cell r="H538" t="str">
            <v>UNI</v>
          </cell>
          <cell r="I538" t="str">
            <v>공용 힙색형 슬링백 M</v>
          </cell>
          <cell r="J538" t="str">
            <v>ACC</v>
          </cell>
        </row>
        <row r="539">
          <cell r="E539" t="str">
            <v>BO88D4Y226</v>
          </cell>
          <cell r="F539" t="str">
            <v>추</v>
          </cell>
          <cell r="G539" t="str">
            <v>ORIGINAL</v>
          </cell>
          <cell r="H539" t="str">
            <v>UNI</v>
          </cell>
          <cell r="I539" t="str">
            <v>공용 힙색형 슬링백 M</v>
          </cell>
          <cell r="J539" t="str">
            <v>ACC</v>
          </cell>
        </row>
        <row r="540">
          <cell r="E540" t="str">
            <v>BO88D4Y223</v>
          </cell>
          <cell r="F540" t="str">
            <v>추</v>
          </cell>
          <cell r="G540" t="str">
            <v>ORIGINAL</v>
          </cell>
          <cell r="H540" t="str">
            <v>UNI</v>
          </cell>
          <cell r="I540" t="str">
            <v>공용 힙색형 슬링백 M</v>
          </cell>
          <cell r="J540" t="str">
            <v>ACC</v>
          </cell>
        </row>
        <row r="541">
          <cell r="E541" t="str">
            <v>BO88D4Y232</v>
          </cell>
          <cell r="F541" t="str">
            <v>추</v>
          </cell>
          <cell r="G541" t="str">
            <v>ACTIVE</v>
          </cell>
          <cell r="H541" t="str">
            <v>UNI</v>
          </cell>
          <cell r="I541" t="str">
            <v>스포츠 슬링백</v>
          </cell>
          <cell r="J541" t="str">
            <v>ACC</v>
          </cell>
        </row>
        <row r="542">
          <cell r="E542" t="str">
            <v>BO88D4Y233</v>
          </cell>
          <cell r="F542" t="str">
            <v>추</v>
          </cell>
          <cell r="G542" t="str">
            <v>ACTIVE</v>
          </cell>
          <cell r="H542" t="str">
            <v>UNI</v>
          </cell>
          <cell r="I542" t="str">
            <v>스포츠 슬링백</v>
          </cell>
          <cell r="J542" t="str">
            <v>ACC</v>
          </cell>
        </row>
        <row r="543">
          <cell r="E543" t="str">
            <v>BO88D4Y24R</v>
          </cell>
          <cell r="F543" t="str">
            <v>추</v>
          </cell>
          <cell r="G543" t="str">
            <v>ACTIVE</v>
          </cell>
          <cell r="H543" t="str">
            <v>UNI</v>
          </cell>
          <cell r="I543" t="str">
            <v>스포츠 크로스백</v>
          </cell>
          <cell r="J543" t="str">
            <v>ACC</v>
          </cell>
        </row>
        <row r="544">
          <cell r="E544" t="str">
            <v>BO88D4Y245</v>
          </cell>
          <cell r="F544" t="str">
            <v>추</v>
          </cell>
          <cell r="G544" t="str">
            <v>ACTIVE</v>
          </cell>
          <cell r="H544" t="str">
            <v>UNI</v>
          </cell>
          <cell r="I544" t="str">
            <v>스포츠 크로스백</v>
          </cell>
          <cell r="J544" t="str">
            <v>ACC</v>
          </cell>
        </row>
        <row r="545">
          <cell r="E545" t="str">
            <v>BO88D4S013</v>
          </cell>
          <cell r="F545" t="str">
            <v>추</v>
          </cell>
          <cell r="G545" t="str">
            <v>ACTIVE</v>
          </cell>
          <cell r="H545" t="str">
            <v>UNI</v>
          </cell>
          <cell r="I545" t="str">
            <v>온라인전용 슬링백</v>
          </cell>
          <cell r="J545" t="str">
            <v>ACC</v>
          </cell>
        </row>
        <row r="546">
          <cell r="E546" t="str">
            <v>BO88D4Y301</v>
          </cell>
          <cell r="F546" t="str">
            <v>추</v>
          </cell>
          <cell r="G546" t="str">
            <v>ORIGINAL</v>
          </cell>
          <cell r="H546" t="str">
            <v>UNI</v>
          </cell>
          <cell r="I546" t="str">
            <v>STRING SACK</v>
          </cell>
          <cell r="J546" t="str">
            <v>ACC</v>
          </cell>
        </row>
        <row r="547">
          <cell r="E547" t="str">
            <v>BO88D4Y311</v>
          </cell>
          <cell r="F547" t="str">
            <v>추</v>
          </cell>
          <cell r="G547" t="str">
            <v>ORIGINAL</v>
          </cell>
          <cell r="H547" t="str">
            <v>UNI</v>
          </cell>
          <cell r="I547" t="str">
            <v>여성용 TAPING TOTE</v>
          </cell>
          <cell r="J547" t="str">
            <v>ACC</v>
          </cell>
        </row>
        <row r="548">
          <cell r="E548" t="str">
            <v>BO88D4Y321</v>
          </cell>
          <cell r="F548" t="str">
            <v>추</v>
          </cell>
          <cell r="G548" t="str">
            <v>ORIGINAL</v>
          </cell>
          <cell r="H548" t="str">
            <v>UNI</v>
          </cell>
          <cell r="I548" t="str">
            <v>여성용HIP SACK</v>
          </cell>
          <cell r="J548" t="str">
            <v>ACC</v>
          </cell>
        </row>
        <row r="549">
          <cell r="E549" t="str">
            <v>BO88D4Y333</v>
          </cell>
          <cell r="F549" t="str">
            <v>추</v>
          </cell>
          <cell r="G549" t="str">
            <v>ORIGINAL</v>
          </cell>
          <cell r="H549" t="str">
            <v>UNI</v>
          </cell>
          <cell r="I549" t="str">
            <v>CHECK MINI BACKPACK</v>
          </cell>
          <cell r="J549" t="str">
            <v>ACC</v>
          </cell>
        </row>
        <row r="550">
          <cell r="E550" t="str">
            <v>BO88D4Y345</v>
          </cell>
          <cell r="F550" t="str">
            <v>추</v>
          </cell>
          <cell r="G550" t="str">
            <v>ORIGINAL</v>
          </cell>
          <cell r="H550" t="str">
            <v>UNI</v>
          </cell>
          <cell r="I550" t="str">
            <v>CHECK SLING</v>
          </cell>
          <cell r="J550" t="str">
            <v>ACC</v>
          </cell>
        </row>
        <row r="551">
          <cell r="E551" t="str">
            <v>BO88D4Y355</v>
          </cell>
          <cell r="F551" t="str">
            <v>추</v>
          </cell>
          <cell r="G551" t="str">
            <v>ORIGINAL</v>
          </cell>
          <cell r="H551" t="str">
            <v>UNI</v>
          </cell>
          <cell r="I551" t="str">
            <v>DRAW BAG</v>
          </cell>
          <cell r="J551" t="str">
            <v>ACC</v>
          </cell>
        </row>
        <row r="552">
          <cell r="E552" t="str">
            <v>BO88D4Y365</v>
          </cell>
          <cell r="F552" t="str">
            <v>추</v>
          </cell>
          <cell r="G552" t="str">
            <v>ORIGINAL</v>
          </cell>
          <cell r="H552" t="str">
            <v>UNI</v>
          </cell>
          <cell r="I552" t="str">
            <v>CROSS</v>
          </cell>
          <cell r="J552" t="str">
            <v>ACC</v>
          </cell>
        </row>
        <row r="553">
          <cell r="E553" t="str">
            <v>BO88D4Y361</v>
          </cell>
          <cell r="F553" t="str">
            <v>추</v>
          </cell>
          <cell r="G553" t="str">
            <v>ORIGINAL</v>
          </cell>
          <cell r="H553" t="str">
            <v>UNI</v>
          </cell>
          <cell r="I553" t="str">
            <v>CROSS</v>
          </cell>
          <cell r="J553" t="str">
            <v>ACC</v>
          </cell>
        </row>
        <row r="554">
          <cell r="E554" t="str">
            <v>BO88D4Y372</v>
          </cell>
          <cell r="F554" t="str">
            <v>추</v>
          </cell>
          <cell r="G554" t="str">
            <v>ORIGINAL</v>
          </cell>
          <cell r="H554" t="str">
            <v>UNI</v>
          </cell>
          <cell r="I554" t="str">
            <v>TAPING SLING</v>
          </cell>
          <cell r="J554" t="str">
            <v>ACC</v>
          </cell>
        </row>
        <row r="555">
          <cell r="E555" t="str">
            <v>BO88D4Y382</v>
          </cell>
          <cell r="F555" t="str">
            <v>추</v>
          </cell>
          <cell r="G555" t="str">
            <v>ORIGINAL</v>
          </cell>
          <cell r="H555" t="str">
            <v>UNI</v>
          </cell>
          <cell r="I555" t="str">
            <v>TAPING BACKPACK</v>
          </cell>
          <cell r="J555" t="str">
            <v>ACC</v>
          </cell>
        </row>
        <row r="556">
          <cell r="E556" t="str">
            <v>BO88D4Y395</v>
          </cell>
          <cell r="F556" t="str">
            <v>추</v>
          </cell>
          <cell r="G556" t="str">
            <v>ORIGINAL</v>
          </cell>
          <cell r="H556" t="str">
            <v>UNI</v>
          </cell>
          <cell r="I556" t="str">
            <v>TECH DUFFLE+BACKPACK</v>
          </cell>
          <cell r="J556" t="str">
            <v>ACC</v>
          </cell>
        </row>
        <row r="557">
          <cell r="E557" t="str">
            <v>BO8X87Y01R</v>
          </cell>
          <cell r="F557" t="str">
            <v>동</v>
          </cell>
          <cell r="G557" t="str">
            <v>ORIGINAL</v>
          </cell>
          <cell r="H557" t="str">
            <v>UNI</v>
          </cell>
          <cell r="I557" t="str">
            <v>SPORTY KNIT GLOVE</v>
          </cell>
          <cell r="J557" t="str">
            <v>ACC</v>
          </cell>
        </row>
        <row r="558">
          <cell r="E558" t="str">
            <v>BO8X87Y015</v>
          </cell>
          <cell r="F558" t="str">
            <v>동</v>
          </cell>
          <cell r="G558" t="str">
            <v>ORIGINAL</v>
          </cell>
          <cell r="H558" t="str">
            <v>UNI</v>
          </cell>
          <cell r="I558" t="str">
            <v>SPORTY KNIT GLOVE</v>
          </cell>
          <cell r="J558" t="str">
            <v>ACC</v>
          </cell>
        </row>
        <row r="559">
          <cell r="E559" t="str">
            <v>BO8X87Y025</v>
          </cell>
          <cell r="F559" t="str">
            <v>동</v>
          </cell>
          <cell r="G559" t="str">
            <v>ORIGINAL</v>
          </cell>
          <cell r="H559" t="str">
            <v>UNI</v>
          </cell>
          <cell r="I559" t="str">
            <v>STRECTCH GLOVE</v>
          </cell>
          <cell r="J559" t="str">
            <v>ACC</v>
          </cell>
        </row>
        <row r="560">
          <cell r="E560" t="str">
            <v>BO8X87Y02R</v>
          </cell>
          <cell r="F560" t="str">
            <v>동</v>
          </cell>
          <cell r="G560" t="str">
            <v>ORIGINAL</v>
          </cell>
          <cell r="H560" t="str">
            <v>UNI</v>
          </cell>
          <cell r="I560" t="str">
            <v>STRECTCH GLOVE</v>
          </cell>
          <cell r="J560" t="str">
            <v>ACC</v>
          </cell>
        </row>
        <row r="561">
          <cell r="E561" t="str">
            <v>BO8X87Y035</v>
          </cell>
          <cell r="F561" t="str">
            <v>동</v>
          </cell>
          <cell r="G561" t="str">
            <v>ORIGINAL</v>
          </cell>
          <cell r="H561" t="str">
            <v>UNI</v>
          </cell>
          <cell r="I561" t="str">
            <v>FLEECE GLOVE</v>
          </cell>
          <cell r="J561" t="str">
            <v>ACC</v>
          </cell>
        </row>
        <row r="562">
          <cell r="E562" t="str">
            <v>BO8X87Y033</v>
          </cell>
          <cell r="F562" t="str">
            <v>동</v>
          </cell>
          <cell r="G562" t="str">
            <v>ORIGINAL</v>
          </cell>
          <cell r="H562" t="str">
            <v>UNI</v>
          </cell>
          <cell r="I562" t="str">
            <v>FLEECE GLOVE</v>
          </cell>
          <cell r="J562" t="str">
            <v>ACC</v>
          </cell>
        </row>
        <row r="563">
          <cell r="E563" t="str">
            <v>BO8X87Y045</v>
          </cell>
          <cell r="F563" t="str">
            <v>동</v>
          </cell>
          <cell r="G563" t="str">
            <v>ORIGINAL</v>
          </cell>
          <cell r="H563" t="str">
            <v>UNI</v>
          </cell>
          <cell r="I563" t="str">
            <v>WINTER SPORTY GLOVE</v>
          </cell>
          <cell r="J563" t="str">
            <v>ACC</v>
          </cell>
        </row>
        <row r="564">
          <cell r="E564" t="str">
            <v>BO8X87Y043</v>
          </cell>
          <cell r="F564" t="str">
            <v>동</v>
          </cell>
          <cell r="G564" t="str">
            <v>ORIGINAL</v>
          </cell>
          <cell r="H564" t="str">
            <v>UNI</v>
          </cell>
          <cell r="I564" t="str">
            <v>WINTER SPORTY GLOVE</v>
          </cell>
          <cell r="J564" t="str">
            <v>ACC</v>
          </cell>
        </row>
        <row r="565">
          <cell r="E565" t="str">
            <v>BO88K3Y01X</v>
          </cell>
          <cell r="F565" t="str">
            <v>추</v>
          </cell>
          <cell r="G565" t="str">
            <v>ORIGINAL</v>
          </cell>
          <cell r="H565" t="str">
            <v>여성</v>
          </cell>
          <cell r="I565" t="str">
            <v>BASIC SNEAKERS I</v>
          </cell>
          <cell r="J565" t="str">
            <v>SHOES</v>
          </cell>
        </row>
        <row r="566">
          <cell r="E566" t="str">
            <v>BO88K3Y01H</v>
          </cell>
          <cell r="F566" t="str">
            <v>추</v>
          </cell>
          <cell r="G566" t="str">
            <v>ORIGINAL</v>
          </cell>
          <cell r="H566" t="str">
            <v>UNI</v>
          </cell>
          <cell r="I566" t="str">
            <v>BASIC SNEAKERS I</v>
          </cell>
          <cell r="J566" t="str">
            <v>SHOES</v>
          </cell>
        </row>
        <row r="567">
          <cell r="E567" t="str">
            <v>BO88K3Y010</v>
          </cell>
          <cell r="F567" t="str">
            <v>추</v>
          </cell>
          <cell r="G567" t="str">
            <v>ORIGINAL</v>
          </cell>
          <cell r="H567" t="str">
            <v>UNI</v>
          </cell>
          <cell r="I567" t="str">
            <v>BASIC SNEAKERS I</v>
          </cell>
          <cell r="J567" t="str">
            <v>SHOES</v>
          </cell>
        </row>
        <row r="568">
          <cell r="E568" t="str">
            <v>BO88K3Y011</v>
          </cell>
          <cell r="F568" t="str">
            <v>추</v>
          </cell>
          <cell r="G568" t="str">
            <v>ORIGINAL</v>
          </cell>
          <cell r="H568" t="str">
            <v>UNI</v>
          </cell>
          <cell r="I568" t="str">
            <v>BASIC SNEAKERS I</v>
          </cell>
          <cell r="J568" t="str">
            <v>SHOES</v>
          </cell>
        </row>
        <row r="569">
          <cell r="E569" t="str">
            <v>BO88K3Y015</v>
          </cell>
          <cell r="F569" t="str">
            <v>추</v>
          </cell>
          <cell r="G569" t="str">
            <v>ORIGINAL</v>
          </cell>
          <cell r="H569" t="str">
            <v>UNI</v>
          </cell>
          <cell r="I569" t="str">
            <v>BASIC SNEAKERS I</v>
          </cell>
          <cell r="J569" t="str">
            <v>SHOES</v>
          </cell>
        </row>
        <row r="570">
          <cell r="E570" t="str">
            <v>BO88K3Y021</v>
          </cell>
          <cell r="F570" t="str">
            <v>추</v>
          </cell>
          <cell r="G570" t="str">
            <v>ORIGINAL</v>
          </cell>
          <cell r="H570" t="str">
            <v>UNI</v>
          </cell>
          <cell r="I570" t="str">
            <v>BASIC SNEAKERS II</v>
          </cell>
          <cell r="J570" t="str">
            <v>SHOES</v>
          </cell>
        </row>
        <row r="571">
          <cell r="E571" t="str">
            <v>BO88K3Y025</v>
          </cell>
          <cell r="F571" t="str">
            <v>추</v>
          </cell>
          <cell r="G571" t="str">
            <v>ORIGINAL</v>
          </cell>
          <cell r="H571" t="str">
            <v>UNI</v>
          </cell>
          <cell r="I571" t="str">
            <v>BASIC SNEAKERS II</v>
          </cell>
          <cell r="J571" t="str">
            <v>SHOES</v>
          </cell>
        </row>
        <row r="572">
          <cell r="E572" t="str">
            <v>BO88K3Y02X</v>
          </cell>
          <cell r="F572" t="str">
            <v>추</v>
          </cell>
          <cell r="G572" t="str">
            <v>ORIGINAL</v>
          </cell>
          <cell r="H572" t="str">
            <v>여성</v>
          </cell>
          <cell r="I572" t="str">
            <v>BASIC SNEAKERS II</v>
          </cell>
          <cell r="J572" t="str">
            <v>SHOES</v>
          </cell>
        </row>
        <row r="573">
          <cell r="E573" t="str">
            <v>BO88K3Y031</v>
          </cell>
          <cell r="F573" t="str">
            <v>추</v>
          </cell>
          <cell r="G573" t="str">
            <v>ORIGINAL</v>
          </cell>
          <cell r="H573" t="str">
            <v>UNI</v>
          </cell>
          <cell r="I573" t="str">
            <v>BASIC SNEAKERS (TAPING)</v>
          </cell>
          <cell r="J573" t="str">
            <v>SHOES</v>
          </cell>
        </row>
        <row r="574">
          <cell r="E574" t="str">
            <v>BO88K3Y035</v>
          </cell>
          <cell r="F574" t="str">
            <v>추</v>
          </cell>
          <cell r="G574" t="str">
            <v>ORIGINAL</v>
          </cell>
          <cell r="H574" t="str">
            <v>UNI</v>
          </cell>
          <cell r="I574" t="str">
            <v>BASIC SNEAKERS (TAPING)</v>
          </cell>
          <cell r="J574" t="str">
            <v>SHOES</v>
          </cell>
        </row>
        <row r="575">
          <cell r="E575" t="str">
            <v>BO88K3Y030</v>
          </cell>
          <cell r="F575" t="str">
            <v>추</v>
          </cell>
          <cell r="G575" t="str">
            <v>ORIGINAL</v>
          </cell>
          <cell r="H575" t="str">
            <v>남성</v>
          </cell>
          <cell r="I575" t="str">
            <v>BASIC SNEAKERS (TAPING)</v>
          </cell>
          <cell r="J575" t="str">
            <v>SHOES</v>
          </cell>
        </row>
        <row r="576">
          <cell r="E576" t="str">
            <v>BO88K3Y041</v>
          </cell>
          <cell r="F576" t="str">
            <v>추</v>
          </cell>
          <cell r="G576" t="str">
            <v>ORIGINAL</v>
          </cell>
          <cell r="H576" t="str">
            <v>남성</v>
          </cell>
          <cell r="I576" t="str">
            <v>SPORTY SNEAKERS(M)</v>
          </cell>
          <cell r="J576" t="str">
            <v>SHOES</v>
          </cell>
        </row>
        <row r="577">
          <cell r="E577" t="str">
            <v>BO88K3Y045</v>
          </cell>
          <cell r="F577" t="str">
            <v>추</v>
          </cell>
          <cell r="G577" t="str">
            <v>ORIGINAL</v>
          </cell>
          <cell r="H577" t="str">
            <v>남성</v>
          </cell>
          <cell r="I577" t="str">
            <v>SPORTY SNEAKERS(M)</v>
          </cell>
          <cell r="J577" t="str">
            <v>SHOES</v>
          </cell>
        </row>
        <row r="578">
          <cell r="E578" t="str">
            <v>BO88K3Y051</v>
          </cell>
          <cell r="F578" t="str">
            <v>추</v>
          </cell>
          <cell r="G578" t="str">
            <v>ORIGINAL</v>
          </cell>
          <cell r="H578" t="str">
            <v>여성</v>
          </cell>
          <cell r="I578" t="str">
            <v>SPORTY SNEAKERS(W)</v>
          </cell>
          <cell r="J578" t="str">
            <v>SHOES</v>
          </cell>
        </row>
        <row r="579">
          <cell r="E579" t="str">
            <v>BO88K3Y055</v>
          </cell>
          <cell r="F579" t="str">
            <v>추</v>
          </cell>
          <cell r="G579" t="str">
            <v>ORIGINAL</v>
          </cell>
          <cell r="H579" t="str">
            <v>여성</v>
          </cell>
          <cell r="I579" t="str">
            <v>SPORTY SNEAKERS(W)</v>
          </cell>
          <cell r="J579" t="str">
            <v>SHOES</v>
          </cell>
        </row>
        <row r="580">
          <cell r="E580" t="str">
            <v>BO88K3Y050</v>
          </cell>
          <cell r="F580" t="str">
            <v>추</v>
          </cell>
          <cell r="G580" t="str">
            <v>ORIGINAL</v>
          </cell>
          <cell r="H580" t="str">
            <v>여성</v>
          </cell>
          <cell r="I580" t="str">
            <v>SPORTY SNEAKERS(W)</v>
          </cell>
          <cell r="J580" t="str">
            <v>SHOES</v>
          </cell>
        </row>
        <row r="581">
          <cell r="E581" t="str">
            <v>BO88K3Y05X</v>
          </cell>
          <cell r="F581" t="str">
            <v>추</v>
          </cell>
          <cell r="G581" t="str">
            <v>ORIGINAL</v>
          </cell>
          <cell r="H581" t="str">
            <v>여성</v>
          </cell>
          <cell r="I581" t="str">
            <v>SPORTY SNEAKERS(W)</v>
          </cell>
          <cell r="J581" t="str">
            <v>SHOES</v>
          </cell>
        </row>
        <row r="582">
          <cell r="E582" t="str">
            <v>BO88K3Y061</v>
          </cell>
          <cell r="F582" t="str">
            <v>추</v>
          </cell>
          <cell r="G582" t="str">
            <v>ORIGINAL</v>
          </cell>
          <cell r="H582" t="str">
            <v>여성</v>
          </cell>
          <cell r="I582" t="str">
            <v>SWAROVSKI SNEAKERS I</v>
          </cell>
          <cell r="J582" t="str">
            <v>SHOES</v>
          </cell>
        </row>
        <row r="583">
          <cell r="E583" t="str">
            <v>BO88K3Y065</v>
          </cell>
          <cell r="F583" t="str">
            <v>추</v>
          </cell>
          <cell r="G583" t="str">
            <v>ORIGINAL</v>
          </cell>
          <cell r="H583" t="str">
            <v>여성</v>
          </cell>
          <cell r="I583" t="str">
            <v>SWAROVSKI SNEAKERS I</v>
          </cell>
          <cell r="J583" t="str">
            <v>SHOES</v>
          </cell>
        </row>
        <row r="584">
          <cell r="E584" t="str">
            <v>BO88K3Y071</v>
          </cell>
          <cell r="F584" t="str">
            <v>추</v>
          </cell>
          <cell r="G584" t="str">
            <v>ORIGINAL</v>
          </cell>
          <cell r="H584" t="str">
            <v>여성</v>
          </cell>
          <cell r="I584" t="str">
            <v>SWAROVSKI SNEAKERS II</v>
          </cell>
          <cell r="J584" t="str">
            <v>SHOES</v>
          </cell>
        </row>
        <row r="585">
          <cell r="E585" t="str">
            <v>BO88K3Y075</v>
          </cell>
          <cell r="F585" t="str">
            <v>추</v>
          </cell>
          <cell r="G585" t="str">
            <v>ORIGINAL</v>
          </cell>
          <cell r="H585" t="str">
            <v>여성</v>
          </cell>
          <cell r="I585" t="str">
            <v>SWAROVSKI SNEAKERS II</v>
          </cell>
          <cell r="J585" t="str">
            <v>SHOES</v>
          </cell>
        </row>
        <row r="586">
          <cell r="E586" t="str">
            <v>BO8XK3Y015</v>
          </cell>
          <cell r="F586" t="str">
            <v>추</v>
          </cell>
          <cell r="G586" t="str">
            <v>ORIGINAL</v>
          </cell>
          <cell r="H586" t="str">
            <v>남성</v>
          </cell>
          <cell r="I586" t="str">
            <v>WINTER SNEAKERS(M)</v>
          </cell>
          <cell r="J586" t="str">
            <v>SHOES</v>
          </cell>
        </row>
        <row r="587">
          <cell r="E587" t="str">
            <v>BO8XK3Y025</v>
          </cell>
          <cell r="F587" t="str">
            <v>추</v>
          </cell>
          <cell r="G587" t="str">
            <v>ORIGINAL</v>
          </cell>
          <cell r="H587" t="str">
            <v>여성</v>
          </cell>
          <cell r="I587" t="str">
            <v>WINTER SNEAKERS (W)</v>
          </cell>
          <cell r="J587" t="str">
            <v>SHOES</v>
          </cell>
        </row>
        <row r="588">
          <cell r="E588" t="str">
            <v>BO88K3Y085</v>
          </cell>
          <cell r="F588" t="str">
            <v>추</v>
          </cell>
          <cell r="G588" t="str">
            <v>ORIGINAL</v>
          </cell>
          <cell r="H588" t="str">
            <v>UNI</v>
          </cell>
          <cell r="I588" t="str">
            <v>LOGO SLIDE</v>
          </cell>
          <cell r="J588" t="str">
            <v>SHOES</v>
          </cell>
        </row>
        <row r="589">
          <cell r="E589" t="str">
            <v>BO88K3Y081</v>
          </cell>
          <cell r="F589" t="str">
            <v>추</v>
          </cell>
          <cell r="G589" t="str">
            <v>ORIGINAL</v>
          </cell>
          <cell r="H589" t="str">
            <v>여성</v>
          </cell>
          <cell r="I589" t="str">
            <v>LOGO SLIDE</v>
          </cell>
          <cell r="J589" t="str">
            <v>SHOES</v>
          </cell>
        </row>
        <row r="590">
          <cell r="E590" t="str">
            <v>BO88K3Y117</v>
          </cell>
          <cell r="F590" t="str">
            <v>추</v>
          </cell>
          <cell r="G590" t="str">
            <v>ORIGINAL</v>
          </cell>
          <cell r="H590" t="str">
            <v>UNI</v>
          </cell>
          <cell r="I590" t="str">
            <v>Cloudflyer W</v>
          </cell>
          <cell r="J590" t="str">
            <v>SHOES</v>
          </cell>
        </row>
        <row r="591">
          <cell r="E591" t="str">
            <v>BO88K3Y125</v>
          </cell>
          <cell r="F591" t="str">
            <v>추</v>
          </cell>
          <cell r="G591" t="str">
            <v>ORIGINAL</v>
          </cell>
          <cell r="H591" t="str">
            <v>UNI</v>
          </cell>
          <cell r="I591" t="str">
            <v>Cloud Waterproof W</v>
          </cell>
          <cell r="J591" t="str">
            <v>SHOES</v>
          </cell>
        </row>
        <row r="592">
          <cell r="E592" t="str">
            <v>BO88K3Y134</v>
          </cell>
          <cell r="F592" t="str">
            <v>추</v>
          </cell>
          <cell r="G592" t="str">
            <v>ORIGINAL</v>
          </cell>
          <cell r="H592" t="str">
            <v>UNI</v>
          </cell>
          <cell r="I592" t="str">
            <v>Cloudace W</v>
          </cell>
          <cell r="J592" t="str">
            <v>SHOES</v>
          </cell>
        </row>
        <row r="593">
          <cell r="E593" t="str">
            <v>BO88K3Y13Z</v>
          </cell>
          <cell r="F593" t="str">
            <v>추</v>
          </cell>
          <cell r="G593" t="str">
            <v>ORIGINAL</v>
          </cell>
          <cell r="H593" t="str">
            <v>UNI</v>
          </cell>
          <cell r="I593" t="str">
            <v>Cloudace W</v>
          </cell>
          <cell r="J593" t="str">
            <v>SHOES</v>
          </cell>
        </row>
        <row r="594">
          <cell r="E594" t="str">
            <v>BO88K3Y144</v>
          </cell>
          <cell r="F594" t="str">
            <v>추</v>
          </cell>
          <cell r="G594" t="str">
            <v>ORIGINAL</v>
          </cell>
          <cell r="H594" t="str">
            <v>UNI</v>
          </cell>
          <cell r="I594" t="str">
            <v>Cloudsurfer W</v>
          </cell>
          <cell r="J594" t="str">
            <v>SHOES</v>
          </cell>
        </row>
        <row r="595">
          <cell r="E595" t="str">
            <v>BO88K3Y158</v>
          </cell>
          <cell r="F595" t="str">
            <v>추</v>
          </cell>
          <cell r="G595" t="str">
            <v>ORIGINAL</v>
          </cell>
          <cell r="H595" t="str">
            <v>UNI</v>
          </cell>
          <cell r="I595" t="str">
            <v>Cloudflyer</v>
          </cell>
          <cell r="J595" t="str">
            <v>SHOES</v>
          </cell>
        </row>
        <row r="596">
          <cell r="E596" t="str">
            <v>BO88K3Y165</v>
          </cell>
          <cell r="F596" t="str">
            <v>추</v>
          </cell>
          <cell r="G596" t="str">
            <v>ORIGINAL</v>
          </cell>
          <cell r="H596" t="str">
            <v>UNI</v>
          </cell>
          <cell r="I596" t="str">
            <v>Cloud Waterproof</v>
          </cell>
          <cell r="J596" t="str">
            <v>SHOES</v>
          </cell>
        </row>
        <row r="597">
          <cell r="E597" t="str">
            <v>BO88K3Y174</v>
          </cell>
          <cell r="F597" t="str">
            <v>추</v>
          </cell>
          <cell r="G597" t="str">
            <v>ORIGINAL</v>
          </cell>
          <cell r="H597" t="str">
            <v>UNI</v>
          </cell>
          <cell r="I597" t="str">
            <v>Cloudace</v>
          </cell>
          <cell r="J597" t="str">
            <v>SHOES</v>
          </cell>
        </row>
        <row r="598">
          <cell r="E598" t="str">
            <v>BO88K3Y17M</v>
          </cell>
          <cell r="F598" t="str">
            <v>추</v>
          </cell>
          <cell r="G598" t="str">
            <v>ORIGINAL</v>
          </cell>
          <cell r="H598" t="str">
            <v>UNI</v>
          </cell>
          <cell r="I598" t="str">
            <v>Cloudace</v>
          </cell>
          <cell r="J598" t="str">
            <v>SHOES</v>
          </cell>
        </row>
        <row r="599">
          <cell r="E599" t="str">
            <v>BO88K3Y184</v>
          </cell>
          <cell r="F599" t="str">
            <v>추</v>
          </cell>
          <cell r="G599" t="str">
            <v>ORIGINAL</v>
          </cell>
          <cell r="H599" t="str">
            <v>UNI</v>
          </cell>
          <cell r="I599" t="str">
            <v>Cloudsurfer</v>
          </cell>
          <cell r="J599" t="str">
            <v>SHOES</v>
          </cell>
        </row>
        <row r="600">
          <cell r="E600" t="str">
            <v>BO8XD4I51P</v>
          </cell>
          <cell r="F600" t="str">
            <v>동</v>
          </cell>
          <cell r="G600" t="str">
            <v>ONLINE</v>
          </cell>
          <cell r="H600" t="str">
            <v>KIDS</v>
          </cell>
          <cell r="I600" t="str">
            <v>&lt;G마켓&gt; 키즈 스퀘어 책가방 세트</v>
          </cell>
          <cell r="J600" t="str">
            <v>ACC</v>
          </cell>
        </row>
        <row r="601">
          <cell r="E601" t="str">
            <v>BO8XD4I51X</v>
          </cell>
          <cell r="F601" t="str">
            <v>동</v>
          </cell>
          <cell r="G601" t="str">
            <v>ONLINE</v>
          </cell>
          <cell r="H601" t="str">
            <v>KIDS</v>
          </cell>
          <cell r="I601" t="str">
            <v>&lt;G마켓&gt; 키즈 스퀘어 책가방 세트</v>
          </cell>
          <cell r="J601" t="str">
            <v>ACC</v>
          </cell>
        </row>
        <row r="602">
          <cell r="E602" t="str">
            <v>BO8X41C013</v>
          </cell>
          <cell r="F602" t="str">
            <v>동</v>
          </cell>
          <cell r="G602" t="str">
            <v>ORIGINAL</v>
          </cell>
          <cell r="H602" t="str">
            <v>여성</v>
          </cell>
          <cell r="I602" t="str">
            <v>풀집업 가디건</v>
          </cell>
          <cell r="J602" t="str">
            <v>C&amp;S</v>
          </cell>
        </row>
        <row r="603">
          <cell r="E603" t="str">
            <v>BO8X41C015</v>
          </cell>
          <cell r="F603" t="str">
            <v>동</v>
          </cell>
          <cell r="G603" t="str">
            <v>ORIGINAL</v>
          </cell>
          <cell r="H603" t="str">
            <v>여성</v>
          </cell>
          <cell r="I603" t="str">
            <v>풀집업 가디건</v>
          </cell>
          <cell r="J603" t="str">
            <v>C&amp;S</v>
          </cell>
        </row>
        <row r="604">
          <cell r="E604" t="str">
            <v>BO8X41C020</v>
          </cell>
          <cell r="F604" t="str">
            <v>동</v>
          </cell>
          <cell r="G604" t="str">
            <v>ORIGINAL</v>
          </cell>
          <cell r="H604" t="str">
            <v>여성</v>
          </cell>
          <cell r="I604" t="str">
            <v>여성 스팟 리얼 니트_라운드넥</v>
          </cell>
          <cell r="J604" t="str">
            <v>C&amp;S</v>
          </cell>
        </row>
        <row r="605">
          <cell r="E605" t="str">
            <v>BO8X41C02R</v>
          </cell>
          <cell r="F605" t="str">
            <v>동</v>
          </cell>
          <cell r="G605" t="str">
            <v>ORIGINAL</v>
          </cell>
          <cell r="H605" t="str">
            <v>여성</v>
          </cell>
          <cell r="I605" t="str">
            <v>여성 스팟 리얼 니트_라운드넥</v>
          </cell>
          <cell r="J605" t="str">
            <v>C&amp;S</v>
          </cell>
        </row>
        <row r="606">
          <cell r="E606" t="str">
            <v>BO8X41C03X</v>
          </cell>
          <cell r="F606" t="str">
            <v>동</v>
          </cell>
          <cell r="G606" t="str">
            <v>ORIGINAL</v>
          </cell>
          <cell r="H606" t="str">
            <v>여성</v>
          </cell>
          <cell r="I606" t="str">
            <v>여성 스팟 리얼 니트_터틀넥</v>
          </cell>
          <cell r="J606" t="str">
            <v>C&amp;S</v>
          </cell>
        </row>
        <row r="607">
          <cell r="E607" t="str">
            <v>BO8X41C03R</v>
          </cell>
          <cell r="F607" t="str">
            <v>동</v>
          </cell>
          <cell r="G607" t="str">
            <v>ORIGINAL</v>
          </cell>
          <cell r="H607" t="str">
            <v>여성</v>
          </cell>
          <cell r="I607" t="str">
            <v>여성 스팟 리얼 니트_터틀넥</v>
          </cell>
          <cell r="J607" t="str">
            <v>C&amp;S</v>
          </cell>
        </row>
        <row r="608">
          <cell r="E608" t="str">
            <v>BO8X41C043</v>
          </cell>
          <cell r="F608" t="str">
            <v>동</v>
          </cell>
          <cell r="G608" t="str">
            <v>ORIGINAL</v>
          </cell>
          <cell r="H608" t="str">
            <v>여성</v>
          </cell>
          <cell r="I608" t="str">
            <v xml:space="preserve">여성 스팟 리얼 니트_하이넥 중힙기장 </v>
          </cell>
          <cell r="J608" t="str">
            <v>C&amp;S</v>
          </cell>
        </row>
        <row r="609">
          <cell r="E609" t="str">
            <v>BO8X41C04M</v>
          </cell>
          <cell r="F609" t="str">
            <v>동</v>
          </cell>
          <cell r="G609" t="str">
            <v>ORIGINAL</v>
          </cell>
          <cell r="H609" t="str">
            <v>여성</v>
          </cell>
          <cell r="I609" t="str">
            <v xml:space="preserve">여성 스팟 리얼 니트_하이넥 중힙기장 </v>
          </cell>
          <cell r="J609" t="str">
            <v>C&amp;S</v>
          </cell>
        </row>
        <row r="610">
          <cell r="E610" t="str">
            <v>BO8X41C050</v>
          </cell>
          <cell r="F610" t="str">
            <v>동</v>
          </cell>
          <cell r="G610" t="str">
            <v>ORIGINAL</v>
          </cell>
          <cell r="H610" t="str">
            <v>여성</v>
          </cell>
          <cell r="I610" t="str">
            <v>플리스 반집업</v>
          </cell>
          <cell r="J610" t="str">
            <v>C&amp;S</v>
          </cell>
        </row>
        <row r="611">
          <cell r="E611" t="str">
            <v>BO8X41C05P</v>
          </cell>
          <cell r="F611" t="str">
            <v>동</v>
          </cell>
          <cell r="G611" t="str">
            <v>ORIGINAL</v>
          </cell>
          <cell r="H611" t="str">
            <v>여성</v>
          </cell>
          <cell r="I611" t="str">
            <v>플리스 반집업</v>
          </cell>
          <cell r="J611" t="str">
            <v>C&amp;S</v>
          </cell>
        </row>
        <row r="612">
          <cell r="E612" t="str">
            <v>BO8X41C060</v>
          </cell>
          <cell r="F612" t="str">
            <v>동</v>
          </cell>
          <cell r="G612" t="str">
            <v>ORIGINAL</v>
          </cell>
          <cell r="H612" t="str">
            <v>여성</v>
          </cell>
          <cell r="I612" t="str">
            <v>어반테크 집업티</v>
          </cell>
          <cell r="J612" t="str">
            <v>C&amp;S</v>
          </cell>
        </row>
        <row r="613">
          <cell r="E613" t="str">
            <v>BO8X41C06R</v>
          </cell>
          <cell r="F613" t="str">
            <v>동</v>
          </cell>
          <cell r="G613" t="str">
            <v>ORIGINAL</v>
          </cell>
          <cell r="H613" t="str">
            <v>여성</v>
          </cell>
          <cell r="I613" t="str">
            <v>어반테크 집업티</v>
          </cell>
          <cell r="J613" t="str">
            <v>C&amp;S</v>
          </cell>
        </row>
        <row r="614">
          <cell r="E614" t="str">
            <v>BO8X41C07Y</v>
          </cell>
          <cell r="F614" t="str">
            <v>동</v>
          </cell>
          <cell r="G614" t="str">
            <v>ORIGINAL</v>
          </cell>
          <cell r="H614" t="str">
            <v>여성</v>
          </cell>
          <cell r="I614" t="str">
            <v>덤블 집업 가디건</v>
          </cell>
          <cell r="J614" t="str">
            <v>C&amp;S</v>
          </cell>
        </row>
        <row r="615">
          <cell r="E615" t="str">
            <v>BO8X41C07R</v>
          </cell>
          <cell r="F615" t="str">
            <v>동</v>
          </cell>
          <cell r="G615" t="str">
            <v>ORIGINAL</v>
          </cell>
          <cell r="H615" t="str">
            <v>여성</v>
          </cell>
          <cell r="I615" t="str">
            <v>덤블 집업 가디건</v>
          </cell>
          <cell r="J615" t="str">
            <v>C&amp;S</v>
          </cell>
        </row>
        <row r="616">
          <cell r="E616" t="str">
            <v>BO8X41C08P</v>
          </cell>
          <cell r="F616" t="str">
            <v>동</v>
          </cell>
          <cell r="G616" t="str">
            <v>ORIGINAL</v>
          </cell>
          <cell r="H616" t="str">
            <v>여성</v>
          </cell>
          <cell r="I616" t="str">
            <v>컬러블록 중기장 니트</v>
          </cell>
          <cell r="J616" t="str">
            <v>C&amp;S</v>
          </cell>
        </row>
        <row r="617">
          <cell r="E617" t="str">
            <v>BO8X41C083</v>
          </cell>
          <cell r="F617" t="str">
            <v>동</v>
          </cell>
          <cell r="G617" t="str">
            <v>ORIGINAL</v>
          </cell>
          <cell r="H617" t="str">
            <v>여성</v>
          </cell>
          <cell r="I617" t="str">
            <v>컬러블록 중기장 니트</v>
          </cell>
          <cell r="J617" t="str">
            <v>C&amp;S</v>
          </cell>
        </row>
        <row r="618">
          <cell r="E618" t="str">
            <v>BO8X64C01R</v>
          </cell>
          <cell r="F618" t="str">
            <v>동</v>
          </cell>
          <cell r="G618" t="str">
            <v>ORIGINAL</v>
          </cell>
          <cell r="H618" t="str">
            <v>여성</v>
          </cell>
          <cell r="I618" t="str">
            <v>써머라이트 체크셔츠 기본_잔체크</v>
          </cell>
          <cell r="J618" t="str">
            <v>SHIRTS</v>
          </cell>
        </row>
        <row r="619">
          <cell r="E619" t="str">
            <v>BO8X64C016</v>
          </cell>
          <cell r="F619" t="str">
            <v>동</v>
          </cell>
          <cell r="G619" t="str">
            <v>ORIGINAL</v>
          </cell>
          <cell r="H619" t="str">
            <v>여성</v>
          </cell>
          <cell r="I619" t="str">
            <v>써머라이트 체크셔츠 기본_잔체크</v>
          </cell>
          <cell r="J619" t="str">
            <v>SHIRTS</v>
          </cell>
        </row>
        <row r="620">
          <cell r="E620" t="str">
            <v>BO8X64C02M</v>
          </cell>
          <cell r="F620" t="str">
            <v>동</v>
          </cell>
          <cell r="G620" t="str">
            <v>ORIGINAL</v>
          </cell>
          <cell r="H620" t="str">
            <v>여성</v>
          </cell>
          <cell r="I620" t="str">
            <v>써머라이트 체크셔츠 긴기장_빅가로체크</v>
          </cell>
          <cell r="J620" t="str">
            <v>SHIRTS</v>
          </cell>
        </row>
        <row r="621">
          <cell r="E621" t="str">
            <v>BO8X64C02R</v>
          </cell>
          <cell r="F621" t="str">
            <v>동</v>
          </cell>
          <cell r="G621" t="str">
            <v>ORIGINAL</v>
          </cell>
          <cell r="H621" t="str">
            <v>여성</v>
          </cell>
          <cell r="I621" t="str">
            <v>써머라이트 체크셔츠 긴기장_빅가로체크</v>
          </cell>
          <cell r="J621" t="str">
            <v>SHIRTS</v>
          </cell>
        </row>
        <row r="622">
          <cell r="E622" t="str">
            <v>BO8X21C015</v>
          </cell>
          <cell r="F622" t="str">
            <v>동</v>
          </cell>
          <cell r="G622" t="str">
            <v>ORIGINAL</v>
          </cell>
          <cell r="H622" t="str">
            <v>여성</v>
          </cell>
          <cell r="I622" t="str">
            <v>울라이크 슬랙스_세로줄무늬</v>
          </cell>
          <cell r="J622" t="str">
            <v>PANTS</v>
          </cell>
        </row>
        <row r="623">
          <cell r="E623" t="str">
            <v>BO8X21C013</v>
          </cell>
          <cell r="F623" t="str">
            <v>동</v>
          </cell>
          <cell r="G623" t="str">
            <v>ORIGINAL</v>
          </cell>
          <cell r="H623" t="str">
            <v>여성</v>
          </cell>
          <cell r="I623" t="str">
            <v>울라이크 슬랙스_세로줄무늬</v>
          </cell>
          <cell r="J623" t="str">
            <v>PANTS</v>
          </cell>
        </row>
        <row r="624">
          <cell r="E624" t="str">
            <v>BO8X21C02M</v>
          </cell>
          <cell r="F624" t="str">
            <v>동</v>
          </cell>
          <cell r="G624" t="str">
            <v>ORIGINAL</v>
          </cell>
          <cell r="H624" t="str">
            <v>여성</v>
          </cell>
          <cell r="I624" t="str">
            <v>트리코트 슬림핏_옆테잎</v>
          </cell>
          <cell r="J624" t="str">
            <v>PANTS</v>
          </cell>
        </row>
        <row r="625">
          <cell r="E625" t="str">
            <v>BO8X21C02R</v>
          </cell>
          <cell r="F625" t="str">
            <v>동</v>
          </cell>
          <cell r="G625" t="str">
            <v>ORIGINAL</v>
          </cell>
          <cell r="H625" t="str">
            <v>여성</v>
          </cell>
          <cell r="I625" t="str">
            <v>트리코트 슬림핏_옆테잎</v>
          </cell>
          <cell r="J625" t="str">
            <v>PANTS</v>
          </cell>
        </row>
        <row r="626">
          <cell r="E626" t="str">
            <v>BO8X21C035</v>
          </cell>
          <cell r="F626" t="str">
            <v>동</v>
          </cell>
          <cell r="G626" t="str">
            <v>ORIGINAL</v>
          </cell>
          <cell r="H626" t="str">
            <v>여성</v>
          </cell>
          <cell r="I626" t="str">
            <v>트리코트 레깅스</v>
          </cell>
          <cell r="J626" t="str">
            <v>PANTS</v>
          </cell>
        </row>
        <row r="627">
          <cell r="E627" t="str">
            <v>BO8X21C040</v>
          </cell>
          <cell r="F627" t="str">
            <v>동</v>
          </cell>
          <cell r="G627" t="str">
            <v>ORIGINAL</v>
          </cell>
          <cell r="H627" t="str">
            <v>여성</v>
          </cell>
          <cell r="I627" t="str">
            <v>브러시드 코튼 팬츠_부츠컷</v>
          </cell>
          <cell r="J627" t="str">
            <v>PANTS</v>
          </cell>
        </row>
        <row r="628">
          <cell r="E628" t="str">
            <v>BO8X21C04R</v>
          </cell>
          <cell r="F628" t="str">
            <v>동</v>
          </cell>
          <cell r="G628" t="str">
            <v>ORIGINAL</v>
          </cell>
          <cell r="H628" t="str">
            <v>여성</v>
          </cell>
          <cell r="I628" t="str">
            <v>브러시드 코튼 팬츠_부츠컷</v>
          </cell>
          <cell r="J628" t="str">
            <v>PANTS</v>
          </cell>
        </row>
        <row r="629">
          <cell r="E629" t="str">
            <v>BO8X21C056</v>
          </cell>
          <cell r="F629" t="str">
            <v>동</v>
          </cell>
          <cell r="G629" t="str">
            <v>ORIGINAL</v>
          </cell>
          <cell r="H629" t="str">
            <v>여성</v>
          </cell>
          <cell r="I629" t="str">
            <v>본딩 스트레치 팬츠</v>
          </cell>
          <cell r="J629" t="str">
            <v>PANTS</v>
          </cell>
        </row>
        <row r="630">
          <cell r="E630" t="str">
            <v>BO8X21C055</v>
          </cell>
          <cell r="F630" t="str">
            <v>동</v>
          </cell>
          <cell r="G630" t="str">
            <v>ORIGINAL</v>
          </cell>
          <cell r="H630" t="str">
            <v>여성</v>
          </cell>
          <cell r="I630" t="str">
            <v>본딩 스트레치 팬츠</v>
          </cell>
          <cell r="J630" t="str">
            <v>PANTS</v>
          </cell>
        </row>
        <row r="631">
          <cell r="E631" t="str">
            <v>BO8X21C061</v>
          </cell>
          <cell r="F631" t="str">
            <v>동</v>
          </cell>
          <cell r="G631" t="str">
            <v>ORIGINAL</v>
          </cell>
          <cell r="H631" t="str">
            <v>여성</v>
          </cell>
          <cell r="I631" t="str">
            <v>패딩 팬츠_세로고주파</v>
          </cell>
          <cell r="J631" t="str">
            <v>PANTS</v>
          </cell>
        </row>
        <row r="632">
          <cell r="E632" t="str">
            <v>BO8X21C065</v>
          </cell>
          <cell r="F632" t="str">
            <v>동</v>
          </cell>
          <cell r="G632" t="str">
            <v>ORIGINAL</v>
          </cell>
          <cell r="H632" t="str">
            <v>여성</v>
          </cell>
          <cell r="I632" t="str">
            <v>패딩 팬츠_세로고주파</v>
          </cell>
          <cell r="J632" t="str">
            <v>PANTS</v>
          </cell>
        </row>
        <row r="633">
          <cell r="E633" t="str">
            <v>BO8X21C07R</v>
          </cell>
          <cell r="F633" t="str">
            <v>동</v>
          </cell>
          <cell r="G633" t="str">
            <v>ORIGINAL</v>
          </cell>
          <cell r="H633" t="str">
            <v>여성</v>
          </cell>
          <cell r="I633" t="str">
            <v>여성 기모데님</v>
          </cell>
          <cell r="J633" t="str">
            <v>PANTS</v>
          </cell>
        </row>
        <row r="634">
          <cell r="E634" t="str">
            <v>BO8X21C075</v>
          </cell>
          <cell r="F634" t="str">
            <v>동</v>
          </cell>
          <cell r="G634" t="str">
            <v>ORIGINAL</v>
          </cell>
          <cell r="H634" t="str">
            <v>여성</v>
          </cell>
          <cell r="I634" t="str">
            <v>여성 기모데님</v>
          </cell>
          <cell r="J634" t="str">
            <v>PANTS</v>
          </cell>
        </row>
        <row r="635">
          <cell r="E635" t="str">
            <v>BO8921D03H</v>
          </cell>
          <cell r="F635" t="str">
            <v>동</v>
          </cell>
          <cell r="G635" t="str">
            <v>ORIGINAL</v>
          </cell>
          <cell r="H635" t="str">
            <v>남성</v>
          </cell>
          <cell r="I635" t="str">
            <v>기모치노팬츠 (코튼기모)</v>
          </cell>
          <cell r="J635" t="str">
            <v>PANTS</v>
          </cell>
        </row>
        <row r="636">
          <cell r="E636" t="str">
            <v>BO8921D03R</v>
          </cell>
          <cell r="F636" t="str">
            <v>동</v>
          </cell>
          <cell r="G636" t="str">
            <v>ORIGINAL</v>
          </cell>
          <cell r="H636" t="str">
            <v>남성</v>
          </cell>
          <cell r="I636" t="str">
            <v>기모치노팬츠 (코튼기모)</v>
          </cell>
          <cell r="J636" t="str">
            <v>PANTS</v>
          </cell>
        </row>
        <row r="637">
          <cell r="E637" t="str">
            <v>BO8921D034</v>
          </cell>
          <cell r="F637" t="str">
            <v>동</v>
          </cell>
          <cell r="G637" t="str">
            <v>ORIGINAL</v>
          </cell>
          <cell r="H637" t="str">
            <v>남성</v>
          </cell>
          <cell r="I637" t="str">
            <v>기모치노팬츠 (코튼기모)</v>
          </cell>
          <cell r="J637" t="str">
            <v>PANTS</v>
          </cell>
        </row>
        <row r="638">
          <cell r="E638" t="str">
            <v>BO8X21D012</v>
          </cell>
          <cell r="F638" t="str">
            <v>동</v>
          </cell>
          <cell r="G638" t="str">
            <v>ORIGINAL</v>
          </cell>
          <cell r="H638" t="str">
            <v>남성</v>
          </cell>
          <cell r="I638" t="str">
            <v>본딩치노팬츠 (코튼 본디드)</v>
          </cell>
          <cell r="J638" t="str">
            <v>PANTS</v>
          </cell>
        </row>
        <row r="639">
          <cell r="E639" t="str">
            <v>BO8X21D01M</v>
          </cell>
          <cell r="F639" t="str">
            <v>동</v>
          </cell>
          <cell r="G639" t="str">
            <v>ORIGINAL</v>
          </cell>
          <cell r="H639" t="str">
            <v>남성</v>
          </cell>
          <cell r="I639" t="str">
            <v>본딩치노팬츠 (코튼 본디드)</v>
          </cell>
          <cell r="J639" t="str">
            <v>PANTS</v>
          </cell>
        </row>
        <row r="640">
          <cell r="E640" t="str">
            <v>BO8X21D023</v>
          </cell>
          <cell r="F640" t="str">
            <v>동</v>
          </cell>
          <cell r="G640" t="str">
            <v>ORIGINAL</v>
          </cell>
          <cell r="H640" t="str">
            <v>남성</v>
          </cell>
          <cell r="I640" t="str">
            <v>나일론 본딩 팬츠</v>
          </cell>
          <cell r="J640" t="str">
            <v>PANTS</v>
          </cell>
        </row>
        <row r="641">
          <cell r="E641" t="str">
            <v>BO8X21D025</v>
          </cell>
          <cell r="F641" t="str">
            <v>동</v>
          </cell>
          <cell r="G641" t="str">
            <v>ORIGINAL</v>
          </cell>
          <cell r="H641" t="str">
            <v>남성</v>
          </cell>
          <cell r="I641" t="str">
            <v>나일론 본딩 팬츠</v>
          </cell>
          <cell r="J641" t="str">
            <v>PANTS</v>
          </cell>
        </row>
        <row r="642">
          <cell r="E642" t="str">
            <v>BO8X21D033</v>
          </cell>
          <cell r="F642" t="str">
            <v>동</v>
          </cell>
          <cell r="G642" t="str">
            <v>ORIGINAL</v>
          </cell>
          <cell r="H642" t="str">
            <v>남성</v>
          </cell>
          <cell r="I642" t="str">
            <v>사이드 절개 팬츠 (트렌드)</v>
          </cell>
          <cell r="J642" t="str">
            <v>PANTS</v>
          </cell>
        </row>
        <row r="643">
          <cell r="E643" t="str">
            <v>BO8X21D06R</v>
          </cell>
          <cell r="F643" t="str">
            <v>동</v>
          </cell>
          <cell r="G643" t="str">
            <v>ORIGINAL</v>
          </cell>
          <cell r="H643" t="str">
            <v>남성</v>
          </cell>
          <cell r="I643" t="str">
            <v>사이드 절개 팬츠 (트렌드)</v>
          </cell>
          <cell r="J643" t="str">
            <v>PANTS</v>
          </cell>
        </row>
        <row r="644">
          <cell r="E644" t="str">
            <v>BO8X21D073</v>
          </cell>
          <cell r="F644" t="str">
            <v>동</v>
          </cell>
          <cell r="G644" t="str">
            <v>ORIGINAL</v>
          </cell>
          <cell r="H644" t="str">
            <v>남성</v>
          </cell>
          <cell r="I644" t="str">
            <v>패딩 팬츠_가로 절개</v>
          </cell>
          <cell r="J644" t="str">
            <v>PANTS</v>
          </cell>
        </row>
        <row r="645">
          <cell r="E645" t="str">
            <v>BO8X21D075</v>
          </cell>
          <cell r="F645" t="str">
            <v>동</v>
          </cell>
          <cell r="G645" t="str">
            <v>ORIGINAL</v>
          </cell>
          <cell r="H645" t="str">
            <v>남성</v>
          </cell>
          <cell r="I645" t="str">
            <v>패딩 팬츠_가로 절개_컬러추가</v>
          </cell>
          <cell r="J645" t="str">
            <v>PANTS</v>
          </cell>
        </row>
        <row r="646">
          <cell r="E646" t="str">
            <v>BO8X21D045</v>
          </cell>
          <cell r="F646" t="str">
            <v>동</v>
          </cell>
          <cell r="G646" t="str">
            <v>ORIGINAL</v>
          </cell>
          <cell r="H646" t="str">
            <v>남성</v>
          </cell>
          <cell r="I646" t="str">
            <v>패딩 팬츠</v>
          </cell>
          <cell r="J646" t="str">
            <v>PANTS</v>
          </cell>
        </row>
        <row r="647">
          <cell r="E647" t="str">
            <v>BO8X21D05R</v>
          </cell>
          <cell r="F647" t="str">
            <v>동</v>
          </cell>
          <cell r="G647" t="str">
            <v>ORIGINAL</v>
          </cell>
          <cell r="H647" t="str">
            <v>남성</v>
          </cell>
          <cell r="I647" t="str">
            <v>데님 본딩 팬츠</v>
          </cell>
          <cell r="J647" t="str">
            <v>PANTS</v>
          </cell>
        </row>
        <row r="648">
          <cell r="E648" t="str">
            <v>BO8X21D055</v>
          </cell>
          <cell r="F648" t="str">
            <v>동</v>
          </cell>
          <cell r="G648" t="str">
            <v>ORIGINAL</v>
          </cell>
          <cell r="H648" t="str">
            <v>남성</v>
          </cell>
          <cell r="I648" t="str">
            <v>데님 본딩 팬츠</v>
          </cell>
          <cell r="J648" t="str">
            <v>PANTS</v>
          </cell>
        </row>
        <row r="649">
          <cell r="E649" t="str">
            <v>BO8838F115</v>
          </cell>
          <cell r="F649" t="str">
            <v>동</v>
          </cell>
          <cell r="G649" t="str">
            <v>ACTIVE</v>
          </cell>
          <cell r="H649" t="str">
            <v>UNI</v>
          </cell>
          <cell r="I649" t="str">
            <v>겨울 유니 엔트리 벤치파카</v>
          </cell>
          <cell r="J649" t="str">
            <v>DOWN</v>
          </cell>
        </row>
        <row r="650">
          <cell r="E650" t="str">
            <v>BO8X38F01R</v>
          </cell>
          <cell r="F650" t="str">
            <v>동</v>
          </cell>
          <cell r="G650" t="str">
            <v>ACTIVE</v>
          </cell>
          <cell r="H650" t="str">
            <v>남성</v>
          </cell>
          <cell r="I650" t="str">
            <v>겨울 남성 프리미엄 벤치파카</v>
          </cell>
          <cell r="J650" t="str">
            <v>DOWN</v>
          </cell>
        </row>
        <row r="651">
          <cell r="E651" t="str">
            <v>BO8X38F011</v>
          </cell>
          <cell r="F651" t="str">
            <v>동</v>
          </cell>
          <cell r="G651" t="str">
            <v>ACTIVE</v>
          </cell>
          <cell r="H651" t="str">
            <v>남성</v>
          </cell>
          <cell r="I651" t="str">
            <v>겨울 남성 프리미엄 벤치파카</v>
          </cell>
          <cell r="J651" t="str">
            <v>DOWN</v>
          </cell>
        </row>
        <row r="652">
          <cell r="E652" t="str">
            <v>BO8X38F015</v>
          </cell>
          <cell r="F652" t="str">
            <v>동</v>
          </cell>
          <cell r="G652" t="str">
            <v>ACTIVE</v>
          </cell>
          <cell r="H652" t="str">
            <v>남성</v>
          </cell>
          <cell r="I652" t="str">
            <v>겨울 남성 프리미엄 벤치파카</v>
          </cell>
          <cell r="J652" t="str">
            <v>DOWN</v>
          </cell>
        </row>
        <row r="653">
          <cell r="E653" t="str">
            <v>BO8X38F021</v>
          </cell>
          <cell r="F653" t="str">
            <v>동</v>
          </cell>
          <cell r="G653" t="str">
            <v>ACTIVE</v>
          </cell>
          <cell r="H653" t="str">
            <v>남성</v>
          </cell>
          <cell r="I653" t="str">
            <v>겨울 남성 컬러블럭 벤치파카</v>
          </cell>
          <cell r="J653" t="str">
            <v>DOWN</v>
          </cell>
        </row>
        <row r="654">
          <cell r="E654" t="str">
            <v>BO8X38F03R</v>
          </cell>
          <cell r="F654" t="str">
            <v>동</v>
          </cell>
          <cell r="G654" t="str">
            <v>ACTIVE</v>
          </cell>
          <cell r="H654" t="str">
            <v>남성</v>
          </cell>
          <cell r="I654" t="str">
            <v>겨울 남성 CHUBBY LONG</v>
          </cell>
          <cell r="J654" t="str">
            <v>DOWN</v>
          </cell>
        </row>
        <row r="655">
          <cell r="E655" t="str">
            <v>BO8X38F034</v>
          </cell>
          <cell r="F655" t="str">
            <v>동</v>
          </cell>
          <cell r="G655" t="str">
            <v>ACTIVE</v>
          </cell>
          <cell r="H655" t="str">
            <v>남성</v>
          </cell>
          <cell r="I655" t="str">
            <v>겨울 남성 CHUBBY LONG</v>
          </cell>
          <cell r="J655" t="str">
            <v>DOWN</v>
          </cell>
        </row>
        <row r="656">
          <cell r="E656" t="str">
            <v>BO8X38F04R</v>
          </cell>
          <cell r="F656" t="str">
            <v>동</v>
          </cell>
          <cell r="G656" t="str">
            <v>ACTIVE</v>
          </cell>
          <cell r="H656" t="str">
            <v>남성</v>
          </cell>
          <cell r="I656" t="str">
            <v>겨울 남성 CHUBBY MID</v>
          </cell>
          <cell r="J656" t="str">
            <v>DOWN</v>
          </cell>
        </row>
        <row r="657">
          <cell r="E657" t="str">
            <v>BO8X38F04P</v>
          </cell>
          <cell r="F657" t="str">
            <v>동</v>
          </cell>
          <cell r="G657" t="str">
            <v>ACTIVE</v>
          </cell>
          <cell r="H657" t="str">
            <v>남성</v>
          </cell>
          <cell r="I657" t="str">
            <v>겨울 남성 CHUBBY MID</v>
          </cell>
          <cell r="J657" t="str">
            <v>DOWN</v>
          </cell>
        </row>
        <row r="658">
          <cell r="E658" t="str">
            <v>BO8X38F04M</v>
          </cell>
          <cell r="F658" t="str">
            <v>동</v>
          </cell>
          <cell r="G658" t="str">
            <v>ACTIVE</v>
          </cell>
          <cell r="H658" t="str">
            <v>남성</v>
          </cell>
          <cell r="I658" t="str">
            <v>겨울 남성 CHUBBY MID</v>
          </cell>
          <cell r="J658" t="str">
            <v>DOWN</v>
          </cell>
        </row>
        <row r="659">
          <cell r="E659" t="str">
            <v>BO8X38F055</v>
          </cell>
          <cell r="F659" t="str">
            <v>동</v>
          </cell>
          <cell r="G659" t="str">
            <v>ACTIVE</v>
          </cell>
          <cell r="H659" t="str">
            <v>남성</v>
          </cell>
          <cell r="I659" t="str">
            <v>겨울 남성 CHUBBY VEST</v>
          </cell>
          <cell r="J659" t="str">
            <v>DOWN</v>
          </cell>
        </row>
        <row r="660">
          <cell r="E660" t="str">
            <v>BO8X38F056</v>
          </cell>
          <cell r="F660" t="str">
            <v>동</v>
          </cell>
          <cell r="G660" t="str">
            <v>ACTIVE</v>
          </cell>
          <cell r="H660" t="str">
            <v>남성</v>
          </cell>
          <cell r="I660" t="str">
            <v>겨울 남성 CHUBBY VEST</v>
          </cell>
          <cell r="J660" t="str">
            <v>DOWN</v>
          </cell>
        </row>
        <row r="661">
          <cell r="E661" t="str">
            <v>BO8X38F065</v>
          </cell>
          <cell r="F661" t="str">
            <v>동</v>
          </cell>
          <cell r="G661" t="str">
            <v>ACTIVE</v>
          </cell>
          <cell r="H661" t="str">
            <v>남성</v>
          </cell>
          <cell r="I661" t="str">
            <v>겨울 남성 CORE 다운</v>
          </cell>
          <cell r="J661" t="str">
            <v>DOWN</v>
          </cell>
        </row>
        <row r="662">
          <cell r="E662" t="str">
            <v>BO8X38F06H</v>
          </cell>
          <cell r="F662" t="str">
            <v>동</v>
          </cell>
          <cell r="G662" t="str">
            <v>ACTIVE</v>
          </cell>
          <cell r="H662" t="str">
            <v>남성</v>
          </cell>
          <cell r="I662" t="str">
            <v>겨울 남성 CORE 다운</v>
          </cell>
          <cell r="J662" t="str">
            <v>DOWN</v>
          </cell>
        </row>
        <row r="663">
          <cell r="E663" t="str">
            <v>BO8X38F06P</v>
          </cell>
          <cell r="F663" t="str">
            <v>동</v>
          </cell>
          <cell r="G663" t="str">
            <v>ACTIVE</v>
          </cell>
          <cell r="H663" t="str">
            <v>남성</v>
          </cell>
          <cell r="I663" t="str">
            <v>겨울 남성 CORE 다운</v>
          </cell>
          <cell r="J663" t="str">
            <v>DOWN</v>
          </cell>
        </row>
        <row r="664">
          <cell r="E664" t="str">
            <v>BO8X38F061</v>
          </cell>
          <cell r="F664" t="str">
            <v>동</v>
          </cell>
          <cell r="G664" t="str">
            <v>ACTIVE</v>
          </cell>
          <cell r="H664" t="str">
            <v>남성</v>
          </cell>
          <cell r="I664" t="str">
            <v>겨울 남성 CORE 다운</v>
          </cell>
          <cell r="J664" t="str">
            <v>DOWN</v>
          </cell>
        </row>
        <row r="665">
          <cell r="E665" t="str">
            <v>BO8X38F115</v>
          </cell>
          <cell r="F665" t="str">
            <v>동</v>
          </cell>
          <cell r="G665" t="str">
            <v>ACTIVE</v>
          </cell>
          <cell r="H665" t="str">
            <v>남성</v>
          </cell>
          <cell r="I665" t="str">
            <v>겨울 남성 STOVE LONG</v>
          </cell>
          <cell r="J665" t="str">
            <v>DOWN</v>
          </cell>
        </row>
        <row r="666">
          <cell r="E666" t="str">
            <v>BO8X38F111</v>
          </cell>
          <cell r="F666" t="str">
            <v>동</v>
          </cell>
          <cell r="G666" t="str">
            <v>ACTIVE</v>
          </cell>
          <cell r="H666" t="str">
            <v>남성</v>
          </cell>
          <cell r="I666" t="str">
            <v>겨울 남성 STOVE LONG</v>
          </cell>
          <cell r="J666" t="str">
            <v>DOWN</v>
          </cell>
        </row>
        <row r="667">
          <cell r="E667" t="str">
            <v>BO8X38F125</v>
          </cell>
          <cell r="F667" t="str">
            <v>동</v>
          </cell>
          <cell r="G667" t="str">
            <v>ACTIVE</v>
          </cell>
          <cell r="H667" t="str">
            <v>남성</v>
          </cell>
          <cell r="I667" t="str">
            <v>겨울 남성 STOVE HEAVY</v>
          </cell>
          <cell r="J667" t="str">
            <v>DOWN</v>
          </cell>
        </row>
        <row r="668">
          <cell r="E668" t="str">
            <v>BO8X38F12M</v>
          </cell>
          <cell r="F668" t="str">
            <v>동</v>
          </cell>
          <cell r="G668" t="str">
            <v>ACTIVE</v>
          </cell>
          <cell r="H668" t="str">
            <v>남성</v>
          </cell>
          <cell r="I668" t="str">
            <v>겨울 남성 STOVE HEAVY</v>
          </cell>
          <cell r="J668" t="str">
            <v>DOWN</v>
          </cell>
        </row>
        <row r="669">
          <cell r="E669" t="str">
            <v>BO8X38F121</v>
          </cell>
          <cell r="F669" t="str">
            <v>동</v>
          </cell>
          <cell r="G669" t="str">
            <v>ACTIVE</v>
          </cell>
          <cell r="H669" t="str">
            <v>남성</v>
          </cell>
          <cell r="I669" t="str">
            <v>겨울 남성 STOVE HEAVY</v>
          </cell>
          <cell r="J669" t="str">
            <v>DOWN</v>
          </cell>
        </row>
        <row r="670">
          <cell r="E670" t="str">
            <v>BO8X38F135</v>
          </cell>
          <cell r="F670" t="str">
            <v>동</v>
          </cell>
          <cell r="G670" t="str">
            <v>ACTIVE</v>
          </cell>
          <cell r="H670" t="str">
            <v>남성</v>
          </cell>
          <cell r="I670" t="str">
            <v>겨울 남성 STOVE MID</v>
          </cell>
          <cell r="J670" t="str">
            <v>DOWN</v>
          </cell>
        </row>
        <row r="671">
          <cell r="E671" t="str">
            <v>BO8X38F13H</v>
          </cell>
          <cell r="F671" t="str">
            <v>동</v>
          </cell>
          <cell r="G671" t="str">
            <v>ACTIVE</v>
          </cell>
          <cell r="H671" t="str">
            <v>남성</v>
          </cell>
          <cell r="I671" t="str">
            <v>겨울 남성 STOVE MID</v>
          </cell>
          <cell r="J671" t="str">
            <v>DOWN</v>
          </cell>
        </row>
        <row r="672">
          <cell r="E672" t="str">
            <v>BO8X38F132</v>
          </cell>
          <cell r="F672" t="str">
            <v>동</v>
          </cell>
          <cell r="G672" t="str">
            <v>ACTIVE</v>
          </cell>
          <cell r="H672" t="str">
            <v>남성</v>
          </cell>
          <cell r="I672" t="str">
            <v>겨울 남성 STOVE MID</v>
          </cell>
          <cell r="J672" t="str">
            <v>DOWN</v>
          </cell>
        </row>
        <row r="673">
          <cell r="E673" t="str">
            <v>BO8X38F144</v>
          </cell>
          <cell r="F673" t="str">
            <v>동</v>
          </cell>
          <cell r="G673" t="str">
            <v>ACTIVE</v>
          </cell>
          <cell r="H673" t="str">
            <v>남성</v>
          </cell>
          <cell r="I673" t="str">
            <v>겨울 남성 STOVE 퍼포먼스</v>
          </cell>
          <cell r="J673" t="str">
            <v>DOWN</v>
          </cell>
        </row>
        <row r="674">
          <cell r="E674" t="str">
            <v>BO8X38F14P</v>
          </cell>
          <cell r="F674" t="str">
            <v>동</v>
          </cell>
          <cell r="G674" t="str">
            <v>ACTIVE</v>
          </cell>
          <cell r="H674" t="str">
            <v>남성</v>
          </cell>
          <cell r="I674" t="str">
            <v>겨울 남성 STOVE 퍼포먼스</v>
          </cell>
          <cell r="J674" t="str">
            <v>DOWN</v>
          </cell>
        </row>
        <row r="675">
          <cell r="E675" t="str">
            <v>BO8X38F146</v>
          </cell>
          <cell r="F675" t="str">
            <v>동</v>
          </cell>
          <cell r="G675" t="str">
            <v>ACTIVE</v>
          </cell>
          <cell r="H675" t="str">
            <v>남성</v>
          </cell>
          <cell r="I675" t="str">
            <v>겨울 남성 STOVE 퍼포먼스</v>
          </cell>
          <cell r="J675" t="str">
            <v>DOWN</v>
          </cell>
        </row>
        <row r="676">
          <cell r="E676" t="str">
            <v>BO8X38E015</v>
          </cell>
          <cell r="F676" t="str">
            <v>동</v>
          </cell>
          <cell r="G676" t="str">
            <v>ACTIVE</v>
          </cell>
          <cell r="H676" t="str">
            <v>여성</v>
          </cell>
          <cell r="I676" t="str">
            <v>겨울 여성 벤치 프리미엄</v>
          </cell>
          <cell r="J676" t="str">
            <v>DOWN</v>
          </cell>
        </row>
        <row r="677">
          <cell r="E677" t="str">
            <v>BO8X38E021</v>
          </cell>
          <cell r="F677" t="str">
            <v>동</v>
          </cell>
          <cell r="G677" t="str">
            <v>ACTIVE</v>
          </cell>
          <cell r="H677" t="str">
            <v>여성</v>
          </cell>
          <cell r="I677" t="str">
            <v>겨울 여성 FUR 벤치</v>
          </cell>
          <cell r="J677" t="str">
            <v>DOWN</v>
          </cell>
        </row>
        <row r="678">
          <cell r="E678" t="str">
            <v>BO8X38E026</v>
          </cell>
          <cell r="F678" t="str">
            <v>동</v>
          </cell>
          <cell r="G678" t="str">
            <v>ACTIVE</v>
          </cell>
          <cell r="H678" t="str">
            <v>여성</v>
          </cell>
          <cell r="I678" t="str">
            <v>겨울 여성 FUR 벤치</v>
          </cell>
          <cell r="J678" t="str">
            <v>DOWN</v>
          </cell>
        </row>
        <row r="679">
          <cell r="E679" t="str">
            <v>BO8X38E03T</v>
          </cell>
          <cell r="F679" t="str">
            <v>동</v>
          </cell>
          <cell r="G679" t="str">
            <v>ACTIVE</v>
          </cell>
          <cell r="H679" t="str">
            <v>여성</v>
          </cell>
          <cell r="I679" t="str">
            <v>겨울 여성 CHUBBY MID</v>
          </cell>
          <cell r="J679" t="str">
            <v>DOWN</v>
          </cell>
        </row>
        <row r="680">
          <cell r="E680" t="str">
            <v>BO8X38E03P</v>
          </cell>
          <cell r="F680" t="str">
            <v>동</v>
          </cell>
          <cell r="G680" t="str">
            <v>ACTIVE</v>
          </cell>
          <cell r="H680" t="str">
            <v>여성</v>
          </cell>
          <cell r="I680" t="str">
            <v>겨울 여성 CHUBBY MID</v>
          </cell>
          <cell r="J680" t="str">
            <v>DOWN</v>
          </cell>
        </row>
        <row r="681">
          <cell r="E681" t="str">
            <v>BO8X38E045</v>
          </cell>
          <cell r="F681" t="str">
            <v>동</v>
          </cell>
          <cell r="G681" t="str">
            <v>ACTIVE</v>
          </cell>
          <cell r="H681" t="str">
            <v>여성</v>
          </cell>
          <cell r="I681" t="str">
            <v>겨울 여성 CHUBBY SHORT</v>
          </cell>
          <cell r="J681" t="str">
            <v>DOWN</v>
          </cell>
        </row>
        <row r="682">
          <cell r="E682" t="str">
            <v>BO8X38E046</v>
          </cell>
          <cell r="F682" t="str">
            <v>동</v>
          </cell>
          <cell r="G682" t="str">
            <v>ACTIVE</v>
          </cell>
          <cell r="H682" t="str">
            <v>여성</v>
          </cell>
          <cell r="I682" t="str">
            <v>겨울 여성 CHUBBY SHORT</v>
          </cell>
          <cell r="J682" t="str">
            <v>DOWN</v>
          </cell>
        </row>
        <row r="683">
          <cell r="E683" t="str">
            <v>BO8X38E05R</v>
          </cell>
          <cell r="F683" t="str">
            <v>동</v>
          </cell>
          <cell r="G683" t="str">
            <v>ACTIVE</v>
          </cell>
          <cell r="H683" t="str">
            <v>여성</v>
          </cell>
          <cell r="I683" t="str">
            <v>겨울 여성 CORE 다운</v>
          </cell>
          <cell r="J683" t="str">
            <v>DOWN</v>
          </cell>
        </row>
        <row r="684">
          <cell r="E684" t="str">
            <v>BO8X38E056</v>
          </cell>
          <cell r="F684" t="str">
            <v>동</v>
          </cell>
          <cell r="G684" t="str">
            <v>ACTIVE</v>
          </cell>
          <cell r="H684" t="str">
            <v>여성</v>
          </cell>
          <cell r="I684" t="str">
            <v>겨울 여성 CORE 다운</v>
          </cell>
          <cell r="J684" t="str">
            <v>DOWN</v>
          </cell>
        </row>
        <row r="685">
          <cell r="E685" t="str">
            <v>BO8X38E115</v>
          </cell>
          <cell r="F685" t="str">
            <v>동</v>
          </cell>
          <cell r="G685" t="str">
            <v>ACTIVE</v>
          </cell>
          <cell r="H685" t="str">
            <v>여성</v>
          </cell>
          <cell r="I685" t="str">
            <v>겨울 여성 STOVE MID</v>
          </cell>
          <cell r="J685" t="str">
            <v>DOWN</v>
          </cell>
        </row>
        <row r="686">
          <cell r="E686" t="str">
            <v>BO8X38E111</v>
          </cell>
          <cell r="F686" t="str">
            <v>동</v>
          </cell>
          <cell r="G686" t="str">
            <v>ACTIVE</v>
          </cell>
          <cell r="H686" t="str">
            <v>여성</v>
          </cell>
          <cell r="I686" t="str">
            <v>겨울 여성 STOVE MID</v>
          </cell>
          <cell r="J686" t="str">
            <v>DOWN</v>
          </cell>
        </row>
        <row r="687">
          <cell r="E687" t="str">
            <v>BO8939F025</v>
          </cell>
          <cell r="F687" t="str">
            <v>추</v>
          </cell>
          <cell r="G687" t="str">
            <v>ACTIVE</v>
          </cell>
          <cell r="H687" t="str">
            <v>남성</v>
          </cell>
          <cell r="I687" t="str">
            <v>우븐 트레이닝 풀집업</v>
          </cell>
          <cell r="J687" t="str">
            <v>OUTER</v>
          </cell>
        </row>
        <row r="688">
          <cell r="E688" t="str">
            <v>BO8939F02M</v>
          </cell>
          <cell r="F688" t="str">
            <v>추</v>
          </cell>
          <cell r="G688" t="str">
            <v>ACTIVE</v>
          </cell>
          <cell r="H688" t="str">
            <v>남성</v>
          </cell>
          <cell r="I688" t="str">
            <v>우븐 트레이닝 풀집업</v>
          </cell>
          <cell r="J688" t="str">
            <v>OUTER</v>
          </cell>
        </row>
        <row r="689">
          <cell r="E689" t="str">
            <v>BO8839F06M</v>
          </cell>
          <cell r="F689" t="str">
            <v>추</v>
          </cell>
          <cell r="G689" t="str">
            <v>ACTIVE</v>
          </cell>
          <cell r="H689" t="str">
            <v>남성</v>
          </cell>
          <cell r="I689" t="str">
            <v>가을 남성 퍼포먼스 풀집</v>
          </cell>
          <cell r="J689" t="str">
            <v>OUTER</v>
          </cell>
        </row>
        <row r="690">
          <cell r="E690" t="str">
            <v>BO8839F06Z</v>
          </cell>
          <cell r="F690" t="str">
            <v>추</v>
          </cell>
          <cell r="G690" t="str">
            <v>ACTIVE</v>
          </cell>
          <cell r="H690" t="str">
            <v>남성</v>
          </cell>
          <cell r="I690" t="str">
            <v>가을 남성 퍼포먼스 풀집</v>
          </cell>
          <cell r="J690" t="str">
            <v>OUTER</v>
          </cell>
        </row>
        <row r="691">
          <cell r="E691" t="str">
            <v>BO8941E51R</v>
          </cell>
          <cell r="F691" t="str">
            <v>추</v>
          </cell>
          <cell r="G691" t="str">
            <v>ACTIVE</v>
          </cell>
          <cell r="H691" t="str">
            <v>여성</v>
          </cell>
          <cell r="I691" t="str">
            <v>여성 트랙 풀집</v>
          </cell>
          <cell r="J691" t="str">
            <v>C&amp;S</v>
          </cell>
        </row>
        <row r="692">
          <cell r="E692" t="str">
            <v>BO8941E511</v>
          </cell>
          <cell r="F692" t="str">
            <v>추</v>
          </cell>
          <cell r="G692" t="str">
            <v>ACTIVE</v>
          </cell>
          <cell r="H692" t="str">
            <v>여성</v>
          </cell>
          <cell r="I692" t="str">
            <v>여성 트랙 풀집</v>
          </cell>
          <cell r="J692" t="str">
            <v>C&amp;S</v>
          </cell>
        </row>
        <row r="693">
          <cell r="E693" t="str">
            <v>BO8921E51R</v>
          </cell>
          <cell r="F693" t="str">
            <v>추</v>
          </cell>
          <cell r="G693" t="str">
            <v>ACTIVE</v>
          </cell>
          <cell r="H693" t="str">
            <v>여성</v>
          </cell>
          <cell r="I693" t="str">
            <v>여성 트랙 팬츠_루즈핏</v>
          </cell>
          <cell r="J693" t="str">
            <v>PANTS</v>
          </cell>
        </row>
        <row r="694">
          <cell r="E694" t="str">
            <v>BO8921E511</v>
          </cell>
          <cell r="F694" t="str">
            <v>추</v>
          </cell>
          <cell r="G694" t="str">
            <v>ACTIVE</v>
          </cell>
          <cell r="H694" t="str">
            <v>여성</v>
          </cell>
          <cell r="I694" t="str">
            <v>여성 트랙 팬츠_루즈핏</v>
          </cell>
          <cell r="J694" t="str">
            <v>PANTS</v>
          </cell>
        </row>
        <row r="695">
          <cell r="E695" t="str">
            <v>BO8921E523</v>
          </cell>
          <cell r="F695" t="str">
            <v>추</v>
          </cell>
          <cell r="G695" t="str">
            <v>ACTIVE</v>
          </cell>
          <cell r="H695" t="str">
            <v>여성</v>
          </cell>
          <cell r="I695" t="str">
            <v>여성 스웻 팬츠</v>
          </cell>
          <cell r="J695" t="str">
            <v>PANTS</v>
          </cell>
        </row>
        <row r="696">
          <cell r="E696" t="str">
            <v>BO8921E53R</v>
          </cell>
          <cell r="F696" t="str">
            <v>추</v>
          </cell>
          <cell r="G696" t="str">
            <v>ACTIVE</v>
          </cell>
          <cell r="H696" t="str">
            <v>여성</v>
          </cell>
          <cell r="I696" t="str">
            <v>여성 트리코트 레깅스</v>
          </cell>
          <cell r="J696" t="str">
            <v>PANTS</v>
          </cell>
        </row>
        <row r="697">
          <cell r="E697" t="str">
            <v>BO8941C54R</v>
          </cell>
          <cell r="F697" t="str">
            <v>추</v>
          </cell>
          <cell r="G697" t="str">
            <v>ORIGINAL</v>
          </cell>
          <cell r="H697" t="str">
            <v>여성</v>
          </cell>
          <cell r="I697" t="str">
            <v>여성 이중직 맨투맨_스트라이프</v>
          </cell>
          <cell r="J697" t="str">
            <v>C&amp;S</v>
          </cell>
        </row>
        <row r="698">
          <cell r="E698" t="str">
            <v>BO8941E616</v>
          </cell>
          <cell r="F698" t="str">
            <v>추</v>
          </cell>
          <cell r="G698" t="str">
            <v>ORIGINAL</v>
          </cell>
          <cell r="H698" t="str">
            <v>여성</v>
          </cell>
          <cell r="I698" t="str">
            <v xml:space="preserve">여성 이중직 맨투맨_이중네크 </v>
          </cell>
          <cell r="J698" t="str">
            <v>C&amp;S</v>
          </cell>
        </row>
        <row r="699">
          <cell r="E699" t="str">
            <v>BO8941E531</v>
          </cell>
          <cell r="F699" t="str">
            <v>추</v>
          </cell>
          <cell r="G699" t="str">
            <v>ACTIVE</v>
          </cell>
          <cell r="H699" t="str">
            <v>여성</v>
          </cell>
          <cell r="I699" t="str">
            <v>여성 이중직 맨투맨_옆테이프</v>
          </cell>
          <cell r="J699" t="str">
            <v>C&amp;S</v>
          </cell>
        </row>
        <row r="700">
          <cell r="E700" t="str">
            <v>BO8941E55R</v>
          </cell>
          <cell r="F700" t="str">
            <v>추</v>
          </cell>
          <cell r="G700" t="str">
            <v>ACTIVE</v>
          </cell>
          <cell r="H700" t="str">
            <v>여성</v>
          </cell>
          <cell r="I700" t="str">
            <v>여성 컬러블럭 후디_사선</v>
          </cell>
          <cell r="J700" t="str">
            <v>C&amp;S</v>
          </cell>
        </row>
        <row r="701">
          <cell r="E701" t="str">
            <v>BO8941E556</v>
          </cell>
          <cell r="F701" t="str">
            <v>추</v>
          </cell>
          <cell r="G701" t="str">
            <v>ACTIVE</v>
          </cell>
          <cell r="H701" t="str">
            <v>여성</v>
          </cell>
          <cell r="I701" t="str">
            <v>여성 컬러블럭 후디_사선</v>
          </cell>
          <cell r="J701" t="str">
            <v>C&amp;S</v>
          </cell>
        </row>
        <row r="702">
          <cell r="E702" t="str">
            <v>BO8941E523</v>
          </cell>
          <cell r="F702" t="str">
            <v>추</v>
          </cell>
          <cell r="G702" t="str">
            <v>ACTIVE</v>
          </cell>
          <cell r="H702" t="str">
            <v>여성</v>
          </cell>
          <cell r="I702" t="str">
            <v>여성 크롭 스웻 셔츠</v>
          </cell>
          <cell r="J702" t="str">
            <v>C&amp;S</v>
          </cell>
        </row>
        <row r="703">
          <cell r="E703" t="str">
            <v>BO8964E516</v>
          </cell>
          <cell r="F703" t="str">
            <v>추</v>
          </cell>
          <cell r="G703" t="str">
            <v>ACTIVE</v>
          </cell>
          <cell r="H703" t="str">
            <v>여성</v>
          </cell>
          <cell r="I703" t="str">
            <v>여성 오버사이즈 셔츠</v>
          </cell>
          <cell r="J703" t="str">
            <v>SHIRTS</v>
          </cell>
        </row>
        <row r="704">
          <cell r="E704" t="str">
            <v>BO8964E51P</v>
          </cell>
          <cell r="F704" t="str">
            <v>추</v>
          </cell>
          <cell r="G704" t="str">
            <v>ACTIVE</v>
          </cell>
          <cell r="H704" t="str">
            <v>여성</v>
          </cell>
          <cell r="I704" t="str">
            <v>여성 오버사이즈 셔츠</v>
          </cell>
          <cell r="J704" t="str">
            <v>SHIRTS</v>
          </cell>
        </row>
        <row r="705">
          <cell r="E705" t="str">
            <v>BO8941E583</v>
          </cell>
          <cell r="F705" t="str">
            <v>추</v>
          </cell>
          <cell r="G705" t="str">
            <v>ACTIVE</v>
          </cell>
          <cell r="H705" t="str">
            <v>여성</v>
          </cell>
          <cell r="I705" t="str">
            <v>여성 풀집 앞뒤 비대칭 후디</v>
          </cell>
          <cell r="J705" t="str">
            <v>C&amp;S</v>
          </cell>
        </row>
        <row r="706">
          <cell r="E706" t="str">
            <v>BO8921C55A</v>
          </cell>
          <cell r="F706" t="str">
            <v>추</v>
          </cell>
          <cell r="G706" t="str">
            <v>ORIGINAL</v>
          </cell>
          <cell r="H706" t="str">
            <v>여성</v>
          </cell>
          <cell r="I706" t="str">
            <v>여성 핏변형 팬츠 추가</v>
          </cell>
          <cell r="J706" t="str">
            <v>PANTS</v>
          </cell>
        </row>
        <row r="707">
          <cell r="E707" t="str">
            <v>BO8941E592</v>
          </cell>
          <cell r="F707" t="str">
            <v>추</v>
          </cell>
          <cell r="G707" t="str">
            <v>ACTIVE</v>
          </cell>
          <cell r="H707" t="str">
            <v>여성</v>
          </cell>
          <cell r="I707" t="str">
            <v>여성 스포티 우븐 후디 원피스</v>
          </cell>
          <cell r="J707" t="str">
            <v>C&amp;S</v>
          </cell>
        </row>
        <row r="708">
          <cell r="E708" t="str">
            <v>BO8941E59R</v>
          </cell>
          <cell r="F708" t="str">
            <v>추</v>
          </cell>
          <cell r="G708" t="str">
            <v>ACTIVE</v>
          </cell>
          <cell r="H708" t="str">
            <v>여성</v>
          </cell>
          <cell r="I708" t="str">
            <v>여성 스포티 우븐 후디 원피스</v>
          </cell>
          <cell r="J708" t="str">
            <v>C&amp;S</v>
          </cell>
        </row>
        <row r="709">
          <cell r="E709" t="str">
            <v>BO8941E601</v>
          </cell>
          <cell r="F709" t="str">
            <v>추</v>
          </cell>
          <cell r="G709" t="str">
            <v>ACTIVE</v>
          </cell>
          <cell r="H709" t="str">
            <v>여성</v>
          </cell>
          <cell r="I709" t="str">
            <v>여성 우븐 퀼팅 후디 풀집</v>
          </cell>
          <cell r="J709" t="str">
            <v>C&amp;S</v>
          </cell>
        </row>
        <row r="710">
          <cell r="E710" t="str">
            <v>BO8941E60R</v>
          </cell>
          <cell r="F710" t="str">
            <v>추</v>
          </cell>
          <cell r="G710" t="str">
            <v>ACTIVE</v>
          </cell>
          <cell r="H710" t="str">
            <v>여성</v>
          </cell>
          <cell r="I710" t="str">
            <v>여성 우븐 퀼팅 후디 풀집</v>
          </cell>
          <cell r="J710" t="str">
            <v>C&amp;S</v>
          </cell>
        </row>
        <row r="711">
          <cell r="E711" t="str">
            <v>BO8921E571</v>
          </cell>
          <cell r="F711" t="str">
            <v>추</v>
          </cell>
          <cell r="G711" t="str">
            <v>ACTIVE</v>
          </cell>
          <cell r="H711" t="str">
            <v>여성</v>
          </cell>
          <cell r="I711" t="str">
            <v>여성 스포티 팬츠_사이드슬릿</v>
          </cell>
          <cell r="J711" t="str">
            <v>PANTS</v>
          </cell>
        </row>
        <row r="712">
          <cell r="E712" t="str">
            <v>BO8939E526</v>
          </cell>
          <cell r="F712" t="str">
            <v>추</v>
          </cell>
          <cell r="G712" t="str">
            <v>ACTIVE</v>
          </cell>
          <cell r="H712" t="str">
            <v>여성</v>
          </cell>
          <cell r="I712" t="str">
            <v>여성 크롭 점퍼</v>
          </cell>
          <cell r="J712" t="str">
            <v>OUTER</v>
          </cell>
        </row>
        <row r="713">
          <cell r="E713" t="str">
            <v>BO8939E52R</v>
          </cell>
          <cell r="F713" t="str">
            <v>추</v>
          </cell>
          <cell r="G713" t="str">
            <v>ACTIVE</v>
          </cell>
          <cell r="H713" t="str">
            <v>여성</v>
          </cell>
          <cell r="I713" t="str">
            <v>여성 크롭 점퍼</v>
          </cell>
          <cell r="J713" t="str">
            <v>OUTER</v>
          </cell>
        </row>
        <row r="714">
          <cell r="E714" t="str">
            <v>BO8921D51P</v>
          </cell>
          <cell r="F714" t="str">
            <v>추</v>
          </cell>
          <cell r="G714" t="str">
            <v>ORIGINAL</v>
          </cell>
          <cell r="H714" t="str">
            <v>남성</v>
          </cell>
          <cell r="I714" t="str">
            <v>남성 테이프 포인트 상하 세트_하</v>
          </cell>
          <cell r="J714" t="str">
            <v>PANTS</v>
          </cell>
        </row>
        <row r="715">
          <cell r="E715" t="str">
            <v>BO8921D515</v>
          </cell>
          <cell r="F715" t="str">
            <v>추</v>
          </cell>
          <cell r="G715" t="str">
            <v>ORIGINAL</v>
          </cell>
          <cell r="H715" t="str">
            <v>남성</v>
          </cell>
          <cell r="I715" t="str">
            <v>남성 테이프 포인트 상하 세트_하</v>
          </cell>
          <cell r="J715" t="str">
            <v>PANTS</v>
          </cell>
        </row>
        <row r="716">
          <cell r="E716" t="str">
            <v>BO8921D52R</v>
          </cell>
          <cell r="F716" t="str">
            <v>추</v>
          </cell>
          <cell r="G716" t="str">
            <v>ORIGINAL</v>
          </cell>
          <cell r="H716" t="str">
            <v>남성</v>
          </cell>
          <cell r="I716" t="str">
            <v>남성 핏 변형 팬츠</v>
          </cell>
          <cell r="J716" t="str">
            <v>PANTS</v>
          </cell>
        </row>
        <row r="717">
          <cell r="E717" t="str">
            <v>BO8921D522</v>
          </cell>
          <cell r="F717" t="str">
            <v>추</v>
          </cell>
          <cell r="G717" t="str">
            <v>ORIGINAL</v>
          </cell>
          <cell r="H717" t="str">
            <v>남성</v>
          </cell>
          <cell r="I717" t="str">
            <v>남성 핏 변형 팬츠</v>
          </cell>
          <cell r="J717" t="str">
            <v>PANTS</v>
          </cell>
        </row>
        <row r="718">
          <cell r="E718" t="str">
            <v>BO8921D525</v>
          </cell>
          <cell r="F718" t="str">
            <v>추</v>
          </cell>
          <cell r="G718" t="str">
            <v>ORIGINAL</v>
          </cell>
          <cell r="H718" t="str">
            <v>남성</v>
          </cell>
          <cell r="I718" t="str">
            <v>남성 핏 변형 팬츠</v>
          </cell>
          <cell r="J718" t="str">
            <v>PANTS</v>
          </cell>
        </row>
        <row r="719">
          <cell r="E719" t="str">
            <v>BO8938C213</v>
          </cell>
          <cell r="F719" t="str">
            <v>추</v>
          </cell>
          <cell r="G719" t="str">
            <v>ORIGINAL</v>
          </cell>
          <cell r="H719" t="str">
            <v>여성</v>
          </cell>
          <cell r="I719" t="str">
            <v>여성 샤이니 숏기장 다운</v>
          </cell>
          <cell r="J719" t="str">
            <v>DOWN</v>
          </cell>
        </row>
        <row r="720">
          <cell r="E720" t="str">
            <v>BO8938C240</v>
          </cell>
          <cell r="F720" t="str">
            <v>추</v>
          </cell>
          <cell r="G720" t="str">
            <v>ORIGINAL</v>
          </cell>
          <cell r="H720" t="str">
            <v>여성</v>
          </cell>
          <cell r="I720" t="str">
            <v>여성 하이브리드 다운 자켓(신소재)</v>
          </cell>
          <cell r="J720" t="str">
            <v>DOWN</v>
          </cell>
        </row>
        <row r="721">
          <cell r="E721" t="str">
            <v>BO8938C223</v>
          </cell>
          <cell r="F721" t="str">
            <v>추</v>
          </cell>
          <cell r="G721" t="str">
            <v>ORIGINAL</v>
          </cell>
          <cell r="H721" t="str">
            <v>여성</v>
          </cell>
          <cell r="I721" t="str">
            <v>여성 체크 경량 다운 가디건</v>
          </cell>
          <cell r="J721" t="str">
            <v>DOWN</v>
          </cell>
        </row>
        <row r="722">
          <cell r="E722" t="str">
            <v>BO8939C233</v>
          </cell>
          <cell r="F722" t="str">
            <v>추</v>
          </cell>
          <cell r="G722" t="str">
            <v>ORIGINAL</v>
          </cell>
          <cell r="H722" t="str">
            <v>여성</v>
          </cell>
          <cell r="I722" t="str">
            <v>여성 디테처블 자켓(내피패딩)_체크</v>
          </cell>
          <cell r="J722" t="str">
            <v>OUTER</v>
          </cell>
        </row>
        <row r="723">
          <cell r="E723" t="str">
            <v>BO8841E08R</v>
          </cell>
          <cell r="F723" t="str">
            <v>추</v>
          </cell>
          <cell r="G723" t="str">
            <v>ACTIVE</v>
          </cell>
          <cell r="H723" t="str">
            <v>여성</v>
          </cell>
          <cell r="I723" t="str">
            <v>가을 여성 롱티셔츠</v>
          </cell>
          <cell r="J723" t="str">
            <v>C&amp;S</v>
          </cell>
        </row>
        <row r="724">
          <cell r="E724" t="str">
            <v>BO8841E08Y</v>
          </cell>
          <cell r="F724" t="str">
            <v>추</v>
          </cell>
          <cell r="G724" t="str">
            <v>ACTIVE</v>
          </cell>
          <cell r="H724" t="str">
            <v>여성</v>
          </cell>
          <cell r="I724" t="str">
            <v>가을 여성 롱티셔츠</v>
          </cell>
          <cell r="J724" t="str">
            <v>C&amp;S</v>
          </cell>
        </row>
        <row r="725">
          <cell r="E725" t="str">
            <v>BO8841E09L</v>
          </cell>
          <cell r="F725" t="str">
            <v>추</v>
          </cell>
          <cell r="G725" t="str">
            <v>ACTIVE</v>
          </cell>
          <cell r="H725" t="str">
            <v>여성</v>
          </cell>
          <cell r="I725" t="str">
            <v>가을 여성 맨투맨</v>
          </cell>
          <cell r="J725" t="str">
            <v>C&amp;S</v>
          </cell>
        </row>
        <row r="726">
          <cell r="E726" t="str">
            <v>BO8841E100</v>
          </cell>
          <cell r="F726" t="str">
            <v>추</v>
          </cell>
          <cell r="G726" t="str">
            <v>ACTIVE</v>
          </cell>
          <cell r="H726" t="str">
            <v>여성</v>
          </cell>
          <cell r="I726" t="str">
            <v>가을 여성 베이직 티셔츠</v>
          </cell>
          <cell r="J726" t="str">
            <v>C&amp;S</v>
          </cell>
        </row>
        <row r="727">
          <cell r="E727" t="str">
            <v>BO8821E073</v>
          </cell>
          <cell r="F727" t="str">
            <v>추</v>
          </cell>
          <cell r="G727" t="str">
            <v>ACTIVE</v>
          </cell>
          <cell r="H727" t="str">
            <v>여성</v>
          </cell>
          <cell r="I727" t="str">
            <v>가을 여성 뉴핏 팬츠</v>
          </cell>
          <cell r="J727" t="str">
            <v>PANTS</v>
          </cell>
        </row>
        <row r="728">
          <cell r="E728" t="str">
            <v>BO8821E07L</v>
          </cell>
          <cell r="F728" t="str">
            <v>추</v>
          </cell>
          <cell r="G728" t="str">
            <v>ACTIVE</v>
          </cell>
          <cell r="H728" t="str">
            <v>여성</v>
          </cell>
          <cell r="I728" t="str">
            <v>가을 여성 뉴핏 팬츠</v>
          </cell>
          <cell r="J728" t="str">
            <v>PANTS</v>
          </cell>
        </row>
        <row r="729">
          <cell r="E729" t="str">
            <v>BO8841F05Q</v>
          </cell>
          <cell r="F729" t="str">
            <v>추</v>
          </cell>
          <cell r="G729" t="str">
            <v>ACTIVE</v>
          </cell>
          <cell r="H729" t="str">
            <v>남성</v>
          </cell>
          <cell r="I729" t="str">
            <v>가을 남성 CORE 라운드3</v>
          </cell>
          <cell r="J729" t="str">
            <v>C&amp;S</v>
          </cell>
        </row>
        <row r="730">
          <cell r="E730" t="str">
            <v>BO8841F052</v>
          </cell>
          <cell r="F730" t="str">
            <v>추</v>
          </cell>
          <cell r="G730" t="str">
            <v>ACTIVE</v>
          </cell>
          <cell r="H730" t="str">
            <v>남성</v>
          </cell>
          <cell r="I730" t="str">
            <v>가을 남성 CORE 라운드3</v>
          </cell>
          <cell r="J730" t="str">
            <v>C&amp;S</v>
          </cell>
        </row>
        <row r="731">
          <cell r="E731" t="str">
            <v>BO8X41C511</v>
          </cell>
          <cell r="F731" t="str">
            <v>동</v>
          </cell>
          <cell r="G731" t="str">
            <v>ORIGINAL</v>
          </cell>
          <cell r="H731" t="str">
            <v>여성</v>
          </cell>
          <cell r="I731" t="str">
            <v>여성 스웨터 베스트</v>
          </cell>
          <cell r="J731" t="str">
            <v>C&amp;S</v>
          </cell>
        </row>
        <row r="732">
          <cell r="E732" t="str">
            <v>BO8X41C513</v>
          </cell>
          <cell r="F732" t="str">
            <v>동</v>
          </cell>
          <cell r="G732" t="str">
            <v>ORIGINAL</v>
          </cell>
          <cell r="H732" t="str">
            <v>여성</v>
          </cell>
          <cell r="I732" t="str">
            <v>여성 스웨터 베스트</v>
          </cell>
          <cell r="J732" t="str">
            <v>C&amp;S</v>
          </cell>
        </row>
        <row r="733">
          <cell r="E733" t="str">
            <v>BO8X41C52R</v>
          </cell>
          <cell r="F733" t="str">
            <v>동</v>
          </cell>
          <cell r="G733" t="str">
            <v>ORIGINAL</v>
          </cell>
          <cell r="H733" t="str">
            <v>여성</v>
          </cell>
          <cell r="I733" t="str">
            <v>여성 기모 골지 티셔츠</v>
          </cell>
          <cell r="J733" t="str">
            <v>C&amp;S</v>
          </cell>
        </row>
        <row r="734">
          <cell r="E734" t="str">
            <v>BO8X41C52M</v>
          </cell>
          <cell r="F734" t="str">
            <v>동</v>
          </cell>
          <cell r="G734" t="str">
            <v>ORIGINAL</v>
          </cell>
          <cell r="H734" t="str">
            <v>여성</v>
          </cell>
          <cell r="I734" t="str">
            <v>여성 기모 골지 티셔츠</v>
          </cell>
          <cell r="J734" t="str">
            <v>C&amp;S</v>
          </cell>
        </row>
        <row r="735">
          <cell r="E735" t="str">
            <v>BO8921C563</v>
          </cell>
          <cell r="F735" t="str">
            <v>추</v>
          </cell>
          <cell r="G735" t="str">
            <v>ORIGINAL</v>
          </cell>
          <cell r="H735" t="str">
            <v>여성</v>
          </cell>
          <cell r="I735" t="str">
            <v>여성 글렌체크 팬츠</v>
          </cell>
          <cell r="J735" t="str">
            <v>PANTS</v>
          </cell>
        </row>
        <row r="736">
          <cell r="E736" t="str">
            <v>BO8921D563</v>
          </cell>
          <cell r="F736" t="str">
            <v>추</v>
          </cell>
          <cell r="G736" t="str">
            <v>ORIGINAL</v>
          </cell>
          <cell r="H736" t="str">
            <v>남성</v>
          </cell>
          <cell r="I736" t="str">
            <v>남성 글렌체크팬츠</v>
          </cell>
          <cell r="J736" t="str">
            <v>PANTS</v>
          </cell>
        </row>
        <row r="737">
          <cell r="E737" t="str">
            <v>BO88K3Y117</v>
          </cell>
          <cell r="F737" t="str">
            <v>추</v>
          </cell>
          <cell r="J737" t="str">
            <v>SHOES</v>
          </cell>
        </row>
        <row r="738">
          <cell r="E738" t="str">
            <v>BO88K3Y134</v>
          </cell>
          <cell r="F738" t="str">
            <v>추</v>
          </cell>
          <cell r="J738" t="str">
            <v>SHOES</v>
          </cell>
        </row>
        <row r="739">
          <cell r="E739" t="str">
            <v>BO88K3Y13Z</v>
          </cell>
          <cell r="F739" t="str">
            <v>추</v>
          </cell>
          <cell r="J739" t="str">
            <v>SHOES</v>
          </cell>
        </row>
        <row r="740">
          <cell r="E740" t="str">
            <v>BO88K3Y144</v>
          </cell>
          <cell r="F740" t="str">
            <v>추</v>
          </cell>
          <cell r="J740" t="str">
            <v>SHOES</v>
          </cell>
        </row>
        <row r="741">
          <cell r="E741" t="str">
            <v>BO88K3Y158</v>
          </cell>
          <cell r="F741" t="str">
            <v>추</v>
          </cell>
          <cell r="J741" t="str">
            <v>SHOES</v>
          </cell>
        </row>
        <row r="742">
          <cell r="E742" t="str">
            <v>BO88K3Y174</v>
          </cell>
          <cell r="F742" t="str">
            <v>추</v>
          </cell>
          <cell r="J742" t="str">
            <v>SHOES</v>
          </cell>
        </row>
        <row r="743">
          <cell r="E743" t="str">
            <v>BO88K3Y17M</v>
          </cell>
          <cell r="F743" t="str">
            <v>추</v>
          </cell>
          <cell r="J743" t="str">
            <v>SHOES</v>
          </cell>
        </row>
        <row r="744">
          <cell r="E744" t="str">
            <v>BO88K3Y184</v>
          </cell>
          <cell r="F744" t="str">
            <v>추</v>
          </cell>
          <cell r="J744" t="str">
            <v>SHOES</v>
          </cell>
        </row>
        <row r="745">
          <cell r="E745" t="str">
            <v>BO8Z41C07Y</v>
          </cell>
          <cell r="F745" t="str">
            <v>동</v>
          </cell>
          <cell r="G745" t="str">
            <v>ORIGINAL</v>
          </cell>
          <cell r="H745" t="str">
            <v>여성</v>
          </cell>
          <cell r="J745" t="str">
            <v>C&amp;S</v>
          </cell>
        </row>
        <row r="746">
          <cell r="E746" t="str">
            <v>BO9151D313</v>
          </cell>
          <cell r="F746" t="str">
            <v>춘</v>
          </cell>
          <cell r="G746" t="str">
            <v>ORIGINAL</v>
          </cell>
          <cell r="H746" t="str">
            <v>남성</v>
          </cell>
          <cell r="I746" t="str">
            <v>남성 간절기 가디건</v>
          </cell>
          <cell r="J746" t="str">
            <v>SWEATER</v>
          </cell>
        </row>
        <row r="747">
          <cell r="E747" t="str">
            <v>BO9151D31R</v>
          </cell>
          <cell r="F747" t="str">
            <v>춘</v>
          </cell>
          <cell r="G747" t="str">
            <v>ORIGINAL</v>
          </cell>
          <cell r="H747" t="str">
            <v>남성</v>
          </cell>
          <cell r="I747" t="str">
            <v>남성 간절기 가디건</v>
          </cell>
          <cell r="J747" t="str">
            <v>SWEATER</v>
          </cell>
        </row>
        <row r="748">
          <cell r="E748" t="str">
            <v>BO9151D320</v>
          </cell>
          <cell r="F748" t="str">
            <v>춘</v>
          </cell>
          <cell r="G748" t="str">
            <v>ORIGINAL</v>
          </cell>
          <cell r="H748" t="str">
            <v>남성</v>
          </cell>
          <cell r="I748" t="str">
            <v>남성 간절기 스웨터 풀오버</v>
          </cell>
          <cell r="J748" t="str">
            <v>SWEATER</v>
          </cell>
        </row>
        <row r="749">
          <cell r="E749" t="str">
            <v>BO9151D32P</v>
          </cell>
          <cell r="F749" t="str">
            <v>춘</v>
          </cell>
          <cell r="G749" t="str">
            <v>ORIGINAL</v>
          </cell>
          <cell r="H749" t="str">
            <v>남성</v>
          </cell>
          <cell r="I749" t="str">
            <v>남성 간절기 스웨터 풀오버</v>
          </cell>
          <cell r="J749" t="str">
            <v>SWEATER</v>
          </cell>
        </row>
        <row r="750">
          <cell r="E750" t="str">
            <v>BO9141D330</v>
          </cell>
          <cell r="F750" t="str">
            <v>춘</v>
          </cell>
          <cell r="G750" t="str">
            <v>ORIGINAL</v>
          </cell>
          <cell r="H750" t="str">
            <v>남성</v>
          </cell>
          <cell r="I750" t="str">
            <v>남성 간절기 후디 풀오버</v>
          </cell>
          <cell r="J750" t="str">
            <v>C&amp;S(L)</v>
          </cell>
        </row>
        <row r="751">
          <cell r="E751" t="str">
            <v>BO9141D335</v>
          </cell>
          <cell r="F751" t="str">
            <v>춘</v>
          </cell>
          <cell r="G751" t="str">
            <v>ORIGINAL</v>
          </cell>
          <cell r="H751" t="str">
            <v>남성</v>
          </cell>
          <cell r="I751" t="str">
            <v>남성 간절기 후디 풀오버</v>
          </cell>
          <cell r="J751" t="str">
            <v>C&amp;S(L)</v>
          </cell>
        </row>
        <row r="752">
          <cell r="E752" t="str">
            <v>BO9141D343</v>
          </cell>
          <cell r="F752" t="str">
            <v>춘</v>
          </cell>
          <cell r="G752" t="str">
            <v>ORIGINAL</v>
          </cell>
          <cell r="H752" t="str">
            <v>남성</v>
          </cell>
          <cell r="I752" t="str">
            <v>남성 간절기 후디 풀집업</v>
          </cell>
          <cell r="J752" t="str">
            <v>C&amp;S(L)</v>
          </cell>
        </row>
        <row r="753">
          <cell r="E753" t="str">
            <v>BO9141D34R</v>
          </cell>
          <cell r="F753" t="str">
            <v>춘</v>
          </cell>
          <cell r="G753" t="str">
            <v>ORIGINAL</v>
          </cell>
          <cell r="H753" t="str">
            <v>남성</v>
          </cell>
          <cell r="I753" t="str">
            <v>남성 간절기 후디 풀집업</v>
          </cell>
          <cell r="J753" t="str">
            <v>C&amp;S(L)</v>
          </cell>
        </row>
        <row r="754">
          <cell r="E754" t="str">
            <v>BO9141D350</v>
          </cell>
          <cell r="F754" t="str">
            <v>춘</v>
          </cell>
          <cell r="G754" t="str">
            <v>ORIGINAL</v>
          </cell>
          <cell r="H754" t="str">
            <v>남성</v>
          </cell>
          <cell r="I754" t="str">
            <v>남성 간절기 체크로고 맨투맨</v>
          </cell>
          <cell r="J754" t="str">
            <v>C&amp;S(L)</v>
          </cell>
        </row>
        <row r="755">
          <cell r="E755" t="str">
            <v>BO9141D35R</v>
          </cell>
          <cell r="F755" t="str">
            <v>춘</v>
          </cell>
          <cell r="G755" t="str">
            <v>ORIGINAL</v>
          </cell>
          <cell r="H755" t="str">
            <v>남성</v>
          </cell>
          <cell r="I755" t="str">
            <v>남성 간절기 체크로고 맨투맨</v>
          </cell>
          <cell r="J755" t="str">
            <v>C&amp;S(L)</v>
          </cell>
        </row>
        <row r="756">
          <cell r="E756" t="str">
            <v>BO9141D010</v>
          </cell>
          <cell r="F756" t="str">
            <v>춘</v>
          </cell>
          <cell r="G756" t="str">
            <v>ORIGINAL</v>
          </cell>
          <cell r="H756" t="str">
            <v>UNI</v>
          </cell>
          <cell r="I756" t="str">
            <v>유니 신학기 맨투맨</v>
          </cell>
          <cell r="J756" t="str">
            <v>C&amp;S(L)</v>
          </cell>
        </row>
        <row r="757">
          <cell r="E757" t="str">
            <v>BO9141D01P</v>
          </cell>
          <cell r="F757" t="str">
            <v>춘</v>
          </cell>
          <cell r="G757" t="str">
            <v>ORIGINAL</v>
          </cell>
          <cell r="H757" t="str">
            <v>UNI</v>
          </cell>
          <cell r="I757" t="str">
            <v>유니 신학기 맨투맨</v>
          </cell>
          <cell r="J757" t="str">
            <v>C&amp;S(L)</v>
          </cell>
        </row>
        <row r="758">
          <cell r="E758" t="str">
            <v>BO9141D01M</v>
          </cell>
          <cell r="F758" t="str">
            <v>춘</v>
          </cell>
          <cell r="G758" t="str">
            <v>ORIGINAL</v>
          </cell>
          <cell r="H758" t="str">
            <v>UNI</v>
          </cell>
          <cell r="I758" t="str">
            <v>유니 신학기 맨투맨</v>
          </cell>
          <cell r="J758" t="str">
            <v>C&amp;S(L)</v>
          </cell>
        </row>
        <row r="759">
          <cell r="E759" t="str">
            <v>BO9141D015</v>
          </cell>
          <cell r="F759" t="str">
            <v>춘</v>
          </cell>
          <cell r="G759" t="str">
            <v>ORIGINAL</v>
          </cell>
          <cell r="H759" t="str">
            <v>UNI</v>
          </cell>
          <cell r="I759" t="str">
            <v>유니 신학기 맨투맨</v>
          </cell>
          <cell r="J759" t="str">
            <v>C&amp;S(L)</v>
          </cell>
        </row>
        <row r="760">
          <cell r="E760" t="str">
            <v>BO9141D611</v>
          </cell>
          <cell r="F760" t="str">
            <v>춘</v>
          </cell>
          <cell r="G760" t="str">
            <v>ORIGINAL</v>
          </cell>
          <cell r="H760" t="str">
            <v>UNI</v>
          </cell>
          <cell r="I760" t="str">
            <v>유니 맨투맨 X 스마일리</v>
          </cell>
          <cell r="J760" t="str">
            <v>C&amp;S(L)</v>
          </cell>
        </row>
        <row r="761">
          <cell r="E761" t="str">
            <v>BO9141D615</v>
          </cell>
          <cell r="F761" t="str">
            <v>춘</v>
          </cell>
          <cell r="G761" t="str">
            <v>ORIGINAL</v>
          </cell>
          <cell r="H761" t="str">
            <v>UNI</v>
          </cell>
          <cell r="I761" t="str">
            <v>유니 맨투맨 X 스마일리</v>
          </cell>
          <cell r="J761" t="str">
            <v>C&amp;S(L)</v>
          </cell>
        </row>
        <row r="762">
          <cell r="E762" t="str">
            <v>BO9141D613</v>
          </cell>
          <cell r="F762" t="str">
            <v>춘</v>
          </cell>
          <cell r="G762" t="str">
            <v>ORIGINAL</v>
          </cell>
          <cell r="H762" t="str">
            <v>UNI</v>
          </cell>
          <cell r="I762" t="str">
            <v>유니 맨투맨 X 스마일리</v>
          </cell>
          <cell r="J762" t="str">
            <v>C&amp;S(L)</v>
          </cell>
        </row>
        <row r="763">
          <cell r="E763" t="str">
            <v>BO9141D625</v>
          </cell>
          <cell r="F763" t="str">
            <v>춘</v>
          </cell>
          <cell r="G763" t="str">
            <v>ORIGINAL</v>
          </cell>
          <cell r="H763" t="str">
            <v>UNI</v>
          </cell>
          <cell r="I763" t="str">
            <v>유니 후디 풀오버 X 스마일리</v>
          </cell>
          <cell r="J763" t="str">
            <v>C&amp;S(L)</v>
          </cell>
        </row>
        <row r="764">
          <cell r="E764" t="str">
            <v>BO9141D623</v>
          </cell>
          <cell r="F764" t="str">
            <v>춘</v>
          </cell>
          <cell r="G764" t="str">
            <v>ORIGINAL</v>
          </cell>
          <cell r="H764" t="str">
            <v>UNI</v>
          </cell>
          <cell r="I764" t="str">
            <v>유니 후디 풀오버 X 스마일리</v>
          </cell>
          <cell r="J764" t="str">
            <v>C&amp;S(L)</v>
          </cell>
        </row>
        <row r="765">
          <cell r="E765" t="str">
            <v>BO9121D635</v>
          </cell>
          <cell r="F765" t="str">
            <v>춘</v>
          </cell>
          <cell r="G765" t="str">
            <v>ORIGINAL</v>
          </cell>
          <cell r="H765" t="str">
            <v>UNI</v>
          </cell>
          <cell r="I765" t="str">
            <v>유니 저지 팬츠 X 스마일리</v>
          </cell>
          <cell r="J765" t="str">
            <v>PANTS(L)</v>
          </cell>
        </row>
        <row r="766">
          <cell r="E766" t="str">
            <v>BO9142D641</v>
          </cell>
          <cell r="F766" t="str">
            <v>춘</v>
          </cell>
          <cell r="G766" t="str">
            <v>ORIGINAL</v>
          </cell>
          <cell r="H766" t="str">
            <v>UNI</v>
          </cell>
          <cell r="I766" t="str">
            <v>유니 반팔티 X 스마일리</v>
          </cell>
          <cell r="J766" t="str">
            <v>C&amp;S(S)</v>
          </cell>
        </row>
        <row r="767">
          <cell r="E767" t="str">
            <v>BO9142D645</v>
          </cell>
          <cell r="F767" t="str">
            <v>춘</v>
          </cell>
          <cell r="G767" t="str">
            <v>ORIGINAL</v>
          </cell>
          <cell r="H767" t="str">
            <v>UNI</v>
          </cell>
          <cell r="I767" t="str">
            <v>유니 반팔티 X 스마일리</v>
          </cell>
          <cell r="J767" t="str">
            <v>C&amp;S(S)</v>
          </cell>
        </row>
        <row r="768">
          <cell r="E768" t="str">
            <v>BO9142D65E</v>
          </cell>
          <cell r="F768" t="str">
            <v>춘</v>
          </cell>
          <cell r="G768" t="str">
            <v>ORIGINAL</v>
          </cell>
          <cell r="H768" t="str">
            <v>UNI</v>
          </cell>
          <cell r="I768" t="str">
            <v>유니 반팔티 X 스마일리</v>
          </cell>
          <cell r="J768" t="str">
            <v>C&amp;S(S)</v>
          </cell>
        </row>
        <row r="769">
          <cell r="E769" t="str">
            <v>BO9141D021</v>
          </cell>
          <cell r="F769" t="str">
            <v>춘</v>
          </cell>
          <cell r="G769" t="str">
            <v>ORIGINAL</v>
          </cell>
          <cell r="H769" t="str">
            <v>UNI</v>
          </cell>
          <cell r="I769" t="str">
            <v>유니 전판 프린트 맨투맨</v>
          </cell>
          <cell r="J769" t="str">
            <v>C&amp;S(L)</v>
          </cell>
        </row>
        <row r="770">
          <cell r="E770" t="str">
            <v>BO9142D081</v>
          </cell>
          <cell r="F770" t="str">
            <v>춘</v>
          </cell>
          <cell r="G770" t="str">
            <v>ORIGINAL</v>
          </cell>
          <cell r="H770" t="str">
            <v>남성</v>
          </cell>
          <cell r="I770" t="str">
            <v>남성 로고 프린트 반팔티</v>
          </cell>
          <cell r="J770" t="str">
            <v>C&amp;S(S)</v>
          </cell>
        </row>
        <row r="771">
          <cell r="E771" t="str">
            <v>BO9142D095</v>
          </cell>
          <cell r="F771" t="str">
            <v>춘</v>
          </cell>
          <cell r="G771" t="str">
            <v>ORIGINAL</v>
          </cell>
          <cell r="H771" t="str">
            <v>남성</v>
          </cell>
          <cell r="I771" t="str">
            <v>남성 로고 테이핑 반팔티</v>
          </cell>
          <cell r="J771" t="str">
            <v>C&amp;S(S)</v>
          </cell>
        </row>
        <row r="772">
          <cell r="E772" t="str">
            <v>BO9151D211</v>
          </cell>
          <cell r="F772" t="str">
            <v>춘</v>
          </cell>
          <cell r="G772" t="str">
            <v>ORIGINAL</v>
          </cell>
          <cell r="H772" t="str">
            <v>남성</v>
          </cell>
          <cell r="I772" t="str">
            <v>남성 자카드 로고 스웨터</v>
          </cell>
          <cell r="J772" t="str">
            <v>SWEATER</v>
          </cell>
        </row>
        <row r="773">
          <cell r="E773" t="str">
            <v>BO9151D21R</v>
          </cell>
          <cell r="F773" t="str">
            <v>춘</v>
          </cell>
          <cell r="G773" t="str">
            <v>ORIGINAL</v>
          </cell>
          <cell r="H773" t="str">
            <v>남성</v>
          </cell>
          <cell r="I773" t="str">
            <v>남성 자카드 로고 스웨터</v>
          </cell>
          <cell r="J773" t="str">
            <v>SWEATER</v>
          </cell>
        </row>
        <row r="774">
          <cell r="E774" t="str">
            <v>BO9151D22R</v>
          </cell>
          <cell r="F774" t="str">
            <v>춘</v>
          </cell>
          <cell r="G774" t="str">
            <v>ORIGINAL</v>
          </cell>
          <cell r="H774" t="str">
            <v>남성</v>
          </cell>
          <cell r="I774" t="str">
            <v>남성 컬러 블록 스웨터 풀오버</v>
          </cell>
          <cell r="J774" t="str">
            <v>SWEATER</v>
          </cell>
        </row>
        <row r="775">
          <cell r="E775" t="str">
            <v>BO9151D222</v>
          </cell>
          <cell r="F775" t="str">
            <v>춘</v>
          </cell>
          <cell r="G775" t="str">
            <v>ORIGINAL</v>
          </cell>
          <cell r="H775" t="str">
            <v>남성</v>
          </cell>
          <cell r="I775" t="str">
            <v>남성 컬러 블록 스웨터 풀오버</v>
          </cell>
          <cell r="J775" t="str">
            <v>SWEATER</v>
          </cell>
        </row>
        <row r="776">
          <cell r="E776" t="str">
            <v>BO9141D031</v>
          </cell>
          <cell r="F776" t="str">
            <v>춘</v>
          </cell>
          <cell r="G776" t="str">
            <v>ORIGINAL</v>
          </cell>
          <cell r="H776" t="str">
            <v>남성</v>
          </cell>
          <cell r="I776" t="str">
            <v>남성 에리 포인트 긴팔 폴로티</v>
          </cell>
          <cell r="J776" t="str">
            <v>C&amp;S(L)</v>
          </cell>
        </row>
        <row r="777">
          <cell r="E777" t="str">
            <v>BO9141D03R</v>
          </cell>
          <cell r="F777" t="str">
            <v>춘</v>
          </cell>
          <cell r="G777" t="str">
            <v>ORIGINAL</v>
          </cell>
          <cell r="H777" t="str">
            <v>남성</v>
          </cell>
          <cell r="I777" t="str">
            <v>남성 에리 포인트 긴팔 폴로티</v>
          </cell>
          <cell r="J777" t="str">
            <v>C&amp;S(L)</v>
          </cell>
        </row>
        <row r="778">
          <cell r="E778" t="str">
            <v>BO9241D090</v>
          </cell>
          <cell r="F778" t="str">
            <v>춘</v>
          </cell>
          <cell r="G778" t="str">
            <v>ORIGINAL</v>
          </cell>
          <cell r="H778" t="str">
            <v>남성</v>
          </cell>
          <cell r="I778" t="str">
            <v>[스팟 가두전용] 기본 솔리드 피케 긴팔폴로티</v>
          </cell>
          <cell r="J778" t="str">
            <v>C&amp;S(L)</v>
          </cell>
        </row>
        <row r="779">
          <cell r="E779" t="str">
            <v>BO9241D095</v>
          </cell>
          <cell r="F779" t="str">
            <v>춘</v>
          </cell>
          <cell r="G779" t="str">
            <v>ORIGINAL</v>
          </cell>
          <cell r="H779" t="str">
            <v>남성</v>
          </cell>
          <cell r="I779" t="str">
            <v>[스팟 가두전용] 기본 솔리드 피케 긴팔폴로티</v>
          </cell>
          <cell r="J779" t="str">
            <v>C&amp;S(L)</v>
          </cell>
        </row>
        <row r="780">
          <cell r="E780" t="str">
            <v>BO9241D09P</v>
          </cell>
          <cell r="F780" t="str">
            <v>춘</v>
          </cell>
          <cell r="G780" t="str">
            <v>ORIGINAL</v>
          </cell>
          <cell r="H780" t="str">
            <v>남성</v>
          </cell>
          <cell r="I780" t="str">
            <v>[스팟 가두전용] 기본 솔리드 피케 긴팔폴로티</v>
          </cell>
          <cell r="J780" t="str">
            <v>C&amp;S(L)</v>
          </cell>
        </row>
        <row r="781">
          <cell r="E781" t="str">
            <v>BO9141D045</v>
          </cell>
          <cell r="F781" t="str">
            <v>춘</v>
          </cell>
          <cell r="G781" t="str">
            <v>ORIGINAL</v>
          </cell>
          <cell r="H781" t="str">
            <v>남성</v>
          </cell>
          <cell r="I781" t="str">
            <v>남성 멀티 스트라이프 라운드 긴팔티</v>
          </cell>
          <cell r="J781" t="str">
            <v>C&amp;S(L)</v>
          </cell>
        </row>
        <row r="782">
          <cell r="E782" t="str">
            <v>BO9141D04R</v>
          </cell>
          <cell r="F782" t="str">
            <v>춘</v>
          </cell>
          <cell r="G782" t="str">
            <v>ORIGINAL</v>
          </cell>
          <cell r="H782" t="str">
            <v>남성</v>
          </cell>
          <cell r="I782" t="str">
            <v>남성 멀티 스트라이프 라운드 긴팔티</v>
          </cell>
          <cell r="J782" t="str">
            <v>C&amp;S(L)</v>
          </cell>
        </row>
        <row r="783">
          <cell r="E783" t="str">
            <v>BO9141D05R</v>
          </cell>
          <cell r="F783" t="str">
            <v>춘</v>
          </cell>
          <cell r="G783" t="str">
            <v>ORIGINAL</v>
          </cell>
          <cell r="H783" t="str">
            <v>남성</v>
          </cell>
          <cell r="I783" t="str">
            <v>남성 보더 스트라이프 긴팔티</v>
          </cell>
          <cell r="J783" t="str">
            <v>C&amp;S(L)</v>
          </cell>
        </row>
        <row r="784">
          <cell r="E784" t="str">
            <v>BO9141D05P</v>
          </cell>
          <cell r="F784" t="str">
            <v>춘</v>
          </cell>
          <cell r="G784" t="str">
            <v>ORIGINAL</v>
          </cell>
          <cell r="H784" t="str">
            <v>남성</v>
          </cell>
          <cell r="I784" t="str">
            <v>남성 보더 스트라이프 긴팔티</v>
          </cell>
          <cell r="J784" t="str">
            <v>C&amp;S(L)</v>
          </cell>
        </row>
        <row r="785">
          <cell r="E785" t="str">
            <v>BO9141D081</v>
          </cell>
          <cell r="F785" t="str">
            <v>춘</v>
          </cell>
          <cell r="G785" t="str">
            <v>ORIGINAL</v>
          </cell>
          <cell r="H785" t="str">
            <v>남성</v>
          </cell>
          <cell r="I785" t="str">
            <v>남성 멀티 스트라이프 긴팔티(재고)</v>
          </cell>
          <cell r="J785" t="str">
            <v>C&amp;S(L)</v>
          </cell>
        </row>
        <row r="786">
          <cell r="E786" t="str">
            <v>BO9141D082</v>
          </cell>
          <cell r="F786" t="str">
            <v>춘</v>
          </cell>
          <cell r="G786" t="str">
            <v>ORIGINAL</v>
          </cell>
          <cell r="H786" t="str">
            <v>남성</v>
          </cell>
          <cell r="I786" t="str">
            <v>남성 멀티 스트라이프 긴팔티(재고)</v>
          </cell>
          <cell r="J786" t="str">
            <v>C&amp;S(L)</v>
          </cell>
        </row>
        <row r="787">
          <cell r="E787" t="str">
            <v>BO9141D061</v>
          </cell>
          <cell r="F787" t="str">
            <v>춘</v>
          </cell>
          <cell r="G787" t="str">
            <v>ORIGINAL</v>
          </cell>
          <cell r="H787" t="str">
            <v>UNI</v>
          </cell>
          <cell r="I787" t="str">
            <v>유니 스퀘어 그래픽 맨투맨</v>
          </cell>
          <cell r="J787" t="str">
            <v>C&amp;S(L)</v>
          </cell>
        </row>
        <row r="788">
          <cell r="E788" t="str">
            <v>BO9141D07R</v>
          </cell>
          <cell r="F788" t="str">
            <v>춘</v>
          </cell>
          <cell r="G788" t="str">
            <v>ORIGINAL</v>
          </cell>
          <cell r="H788" t="str">
            <v>UNI</v>
          </cell>
          <cell r="I788" t="str">
            <v>남성 테잎 포인트 맨투맨</v>
          </cell>
          <cell r="J788" t="str">
            <v>C&amp;S(L)</v>
          </cell>
        </row>
        <row r="789">
          <cell r="E789" t="str">
            <v>BO9242D23F</v>
          </cell>
          <cell r="F789" t="str">
            <v>춘</v>
          </cell>
          <cell r="G789" t="str">
            <v>ORIGINAL</v>
          </cell>
          <cell r="H789" t="str">
            <v>남성</v>
          </cell>
          <cell r="I789" t="str">
            <v>남성 스트라이프 테마 폴로티</v>
          </cell>
          <cell r="J789" t="str">
            <v>C&amp;S(S)</v>
          </cell>
        </row>
        <row r="790">
          <cell r="E790" t="str">
            <v>BO9242D23R</v>
          </cell>
          <cell r="F790" t="str">
            <v>춘</v>
          </cell>
          <cell r="G790" t="str">
            <v>ORIGINAL</v>
          </cell>
          <cell r="H790" t="str">
            <v>남성</v>
          </cell>
          <cell r="I790" t="str">
            <v>남성 스트라이프 테마 폴로티</v>
          </cell>
          <cell r="J790" t="str">
            <v>C&amp;S(S)</v>
          </cell>
        </row>
        <row r="791">
          <cell r="E791" t="str">
            <v>BO9242D24T</v>
          </cell>
          <cell r="F791" t="str">
            <v>춘</v>
          </cell>
          <cell r="G791" t="str">
            <v>ORIGINAL</v>
          </cell>
          <cell r="H791" t="str">
            <v>남성</v>
          </cell>
          <cell r="I791" t="str">
            <v>남성 스트라이프 테마 쭉티</v>
          </cell>
          <cell r="J791" t="str">
            <v>C&amp;S(S)</v>
          </cell>
        </row>
        <row r="792">
          <cell r="E792" t="str">
            <v>BO9242D24R</v>
          </cell>
          <cell r="F792" t="str">
            <v>춘</v>
          </cell>
          <cell r="G792" t="str">
            <v>ORIGINAL</v>
          </cell>
          <cell r="H792" t="str">
            <v>남성</v>
          </cell>
          <cell r="I792" t="str">
            <v>남성 스트라이프 테마 쭉티</v>
          </cell>
          <cell r="J792" t="str">
            <v>C&amp;S(S)</v>
          </cell>
        </row>
        <row r="793">
          <cell r="E793" t="str">
            <v>BO9342D511</v>
          </cell>
          <cell r="F793" t="str">
            <v>하</v>
          </cell>
          <cell r="G793" t="str">
            <v>ORIGINAL</v>
          </cell>
          <cell r="H793" t="str">
            <v>UNI</v>
          </cell>
          <cell r="I793" t="str">
            <v>기본 솔리드 라운드티</v>
          </cell>
          <cell r="J793" t="str">
            <v>C&amp;S(S)</v>
          </cell>
        </row>
        <row r="794">
          <cell r="E794" t="str">
            <v>BO9342D51R</v>
          </cell>
          <cell r="F794" t="str">
            <v>하</v>
          </cell>
          <cell r="G794" t="str">
            <v>ORIGINAL</v>
          </cell>
          <cell r="H794" t="str">
            <v>UNI</v>
          </cell>
          <cell r="I794" t="str">
            <v>기본 솔리드 라운드티</v>
          </cell>
          <cell r="J794" t="str">
            <v>C&amp;S(S)</v>
          </cell>
        </row>
        <row r="795">
          <cell r="E795" t="str">
            <v>BO9342D512</v>
          </cell>
          <cell r="F795" t="str">
            <v>하</v>
          </cell>
          <cell r="G795" t="str">
            <v>ORIGINAL</v>
          </cell>
          <cell r="H795" t="str">
            <v>UNI</v>
          </cell>
          <cell r="I795" t="str">
            <v>기본 솔리드 라운드티</v>
          </cell>
          <cell r="J795" t="str">
            <v>C&amp;S(S)</v>
          </cell>
        </row>
        <row r="796">
          <cell r="E796" t="str">
            <v>BO9342D515</v>
          </cell>
          <cell r="F796" t="str">
            <v>하</v>
          </cell>
          <cell r="G796" t="str">
            <v>ORIGINAL</v>
          </cell>
          <cell r="H796" t="str">
            <v>UNI</v>
          </cell>
          <cell r="I796" t="str">
            <v>기본 솔리드 라운드티</v>
          </cell>
          <cell r="J796" t="str">
            <v>C&amp;S(S)</v>
          </cell>
        </row>
        <row r="797">
          <cell r="E797" t="str">
            <v>BO9342D521</v>
          </cell>
          <cell r="F797" t="str">
            <v>하</v>
          </cell>
          <cell r="G797" t="str">
            <v>ORIGINAL</v>
          </cell>
          <cell r="H797" t="str">
            <v>UNI</v>
          </cell>
          <cell r="I797" t="str">
            <v>기본 솔리드 폴로티</v>
          </cell>
          <cell r="J797" t="str">
            <v>C&amp;S(S)</v>
          </cell>
        </row>
        <row r="798">
          <cell r="E798" t="str">
            <v>BO9342D52R</v>
          </cell>
          <cell r="F798" t="str">
            <v>하</v>
          </cell>
          <cell r="G798" t="str">
            <v>ORIGINAL</v>
          </cell>
          <cell r="H798" t="str">
            <v>UNI</v>
          </cell>
          <cell r="I798" t="str">
            <v>기본 솔리드 폴로티</v>
          </cell>
          <cell r="J798" t="str">
            <v>C&amp;S(S)</v>
          </cell>
        </row>
        <row r="799">
          <cell r="E799" t="str">
            <v>BO9342D52H</v>
          </cell>
          <cell r="F799" t="str">
            <v>하</v>
          </cell>
          <cell r="G799" t="str">
            <v>ORIGINAL</v>
          </cell>
          <cell r="H799" t="str">
            <v>UNI</v>
          </cell>
          <cell r="I799" t="str">
            <v>기본 솔리드 폴로티</v>
          </cell>
          <cell r="J799" t="str">
            <v>C&amp;S(S)</v>
          </cell>
        </row>
        <row r="800">
          <cell r="E800" t="str">
            <v>BO9342D52Q</v>
          </cell>
          <cell r="F800" t="str">
            <v>하</v>
          </cell>
          <cell r="G800" t="str">
            <v>ORIGINAL</v>
          </cell>
          <cell r="H800" t="str">
            <v>UNI</v>
          </cell>
          <cell r="I800" t="str">
            <v>기본 솔리드 폴로티</v>
          </cell>
          <cell r="J800" t="str">
            <v>C&amp;S(S)</v>
          </cell>
        </row>
        <row r="801">
          <cell r="E801" t="str">
            <v>BO9342D525</v>
          </cell>
          <cell r="F801" t="str">
            <v>하</v>
          </cell>
          <cell r="G801" t="str">
            <v>ORIGINAL</v>
          </cell>
          <cell r="H801" t="str">
            <v>UNI</v>
          </cell>
          <cell r="I801" t="str">
            <v>기본 솔리드 폴로티</v>
          </cell>
          <cell r="J801" t="str">
            <v>C&amp;S(S)</v>
          </cell>
        </row>
        <row r="802">
          <cell r="E802" t="str">
            <v>BO9342D571</v>
          </cell>
          <cell r="F802" t="str">
            <v>하</v>
          </cell>
          <cell r="G802" t="str">
            <v>ORIGINAL</v>
          </cell>
          <cell r="H802" t="str">
            <v>UNI</v>
          </cell>
          <cell r="I802" t="str">
            <v>기본 솔리드 피케 폴로티</v>
          </cell>
          <cell r="J802" t="str">
            <v>C&amp;S(S)</v>
          </cell>
        </row>
        <row r="803">
          <cell r="E803" t="str">
            <v>BO9342D57M</v>
          </cell>
          <cell r="F803" t="str">
            <v>하</v>
          </cell>
          <cell r="G803" t="str">
            <v>ORIGINAL</v>
          </cell>
          <cell r="H803" t="str">
            <v>UNI</v>
          </cell>
          <cell r="I803" t="str">
            <v>기본 솔리드 피케 폴로티</v>
          </cell>
          <cell r="J803" t="str">
            <v>C&amp;S(S)</v>
          </cell>
        </row>
        <row r="804">
          <cell r="E804" t="str">
            <v>BO9342D57R</v>
          </cell>
          <cell r="F804" t="str">
            <v>하</v>
          </cell>
          <cell r="G804" t="str">
            <v>ORIGINAL</v>
          </cell>
          <cell r="H804" t="str">
            <v>UNI</v>
          </cell>
          <cell r="I804" t="str">
            <v>기본 솔리드 피케 폴로티</v>
          </cell>
          <cell r="J804" t="str">
            <v>C&amp;S(S)</v>
          </cell>
        </row>
        <row r="805">
          <cell r="E805" t="str">
            <v>BO9342D110</v>
          </cell>
          <cell r="F805" t="str">
            <v>하</v>
          </cell>
          <cell r="G805" t="str">
            <v>ORIGINAL</v>
          </cell>
          <cell r="H805" t="str">
            <v>남성</v>
          </cell>
          <cell r="I805" t="str">
            <v>남성 한지 솔리드 폴로티</v>
          </cell>
          <cell r="J805" t="str">
            <v>C&amp;S(S)</v>
          </cell>
        </row>
        <row r="806">
          <cell r="E806" t="str">
            <v>BO9342D11Q</v>
          </cell>
          <cell r="F806" t="str">
            <v>하</v>
          </cell>
          <cell r="G806" t="str">
            <v>ORIGINAL</v>
          </cell>
          <cell r="H806" t="str">
            <v>남성</v>
          </cell>
          <cell r="I806" t="str">
            <v>남성 한지 솔리드 폴로티(재고원단)</v>
          </cell>
          <cell r="J806" t="str">
            <v>C&amp;S(S)</v>
          </cell>
        </row>
        <row r="807">
          <cell r="E807" t="str">
            <v>BO9342D116</v>
          </cell>
          <cell r="F807" t="str">
            <v>하</v>
          </cell>
          <cell r="G807" t="str">
            <v>ORIGINAL</v>
          </cell>
          <cell r="H807" t="str">
            <v>남성</v>
          </cell>
          <cell r="I807" t="str">
            <v>남성 한지 솔리드 폴로티</v>
          </cell>
          <cell r="J807" t="str">
            <v>C&amp;S(S)</v>
          </cell>
        </row>
        <row r="808">
          <cell r="E808" t="str">
            <v>BO9342D11M</v>
          </cell>
          <cell r="F808" t="str">
            <v>하</v>
          </cell>
          <cell r="G808" t="str">
            <v>ORIGINAL</v>
          </cell>
          <cell r="H808" t="str">
            <v>남성</v>
          </cell>
          <cell r="I808" t="str">
            <v>남성 한지 솔리드 폴로티</v>
          </cell>
          <cell r="J808" t="str">
            <v>C&amp;S(S)</v>
          </cell>
        </row>
        <row r="809">
          <cell r="E809" t="str">
            <v>BO9342D11R</v>
          </cell>
          <cell r="F809" t="str">
            <v>하</v>
          </cell>
          <cell r="G809" t="str">
            <v>ORIGINAL</v>
          </cell>
          <cell r="H809" t="str">
            <v>남성</v>
          </cell>
          <cell r="I809" t="str">
            <v>남성 한지 솔리드 폴로티</v>
          </cell>
          <cell r="J809" t="str">
            <v>C&amp;S(S)</v>
          </cell>
        </row>
        <row r="810">
          <cell r="E810" t="str">
            <v>BO9342D115</v>
          </cell>
          <cell r="F810" t="str">
            <v>하</v>
          </cell>
          <cell r="G810" t="str">
            <v>ORIGINAL</v>
          </cell>
          <cell r="H810" t="str">
            <v>남성</v>
          </cell>
          <cell r="I810" t="str">
            <v>남성 한지 솔리드 폴로티</v>
          </cell>
          <cell r="J810" t="str">
            <v>C&amp;S(S)</v>
          </cell>
        </row>
        <row r="811">
          <cell r="E811" t="str">
            <v>BO9342D171</v>
          </cell>
          <cell r="F811" t="str">
            <v>하</v>
          </cell>
          <cell r="G811" t="str">
            <v>ORIGINAL</v>
          </cell>
          <cell r="H811" t="str">
            <v>남성</v>
          </cell>
          <cell r="I811" t="str">
            <v>남성 한지 테이핑 엣지 폴로티</v>
          </cell>
          <cell r="J811" t="str">
            <v>C&amp;S(S)</v>
          </cell>
        </row>
        <row r="812">
          <cell r="E812" t="str">
            <v>BO9342D17R</v>
          </cell>
          <cell r="F812" t="str">
            <v>하</v>
          </cell>
          <cell r="G812" t="str">
            <v>ORIGINAL</v>
          </cell>
          <cell r="H812" t="str">
            <v>남성</v>
          </cell>
          <cell r="I812" t="str">
            <v>남성 한지 테이핑 엣지 폴로티</v>
          </cell>
          <cell r="J812" t="str">
            <v>C&amp;S(S)</v>
          </cell>
        </row>
        <row r="813">
          <cell r="E813" t="str">
            <v>BO9342D811</v>
          </cell>
          <cell r="F813" t="str">
            <v>하</v>
          </cell>
          <cell r="G813" t="str">
            <v>ORIGINAL</v>
          </cell>
          <cell r="H813" t="str">
            <v>UNI</v>
          </cell>
          <cell r="I813" t="str">
            <v>유니 그래픽 라운드 반팔티</v>
          </cell>
          <cell r="J813" t="str">
            <v>C&amp;S(S)</v>
          </cell>
        </row>
        <row r="814">
          <cell r="E814" t="str">
            <v>BO9342D81P</v>
          </cell>
          <cell r="F814" t="str">
            <v>하</v>
          </cell>
          <cell r="G814" t="str">
            <v>ORIGINAL</v>
          </cell>
          <cell r="H814" t="str">
            <v>UNI</v>
          </cell>
          <cell r="I814" t="str">
            <v>유니 그래픽 라운드 반팔티</v>
          </cell>
          <cell r="J814" t="str">
            <v>C&amp;S(S)</v>
          </cell>
        </row>
        <row r="815">
          <cell r="E815" t="str">
            <v>BO9342D815</v>
          </cell>
          <cell r="F815" t="str">
            <v>하</v>
          </cell>
          <cell r="G815" t="str">
            <v>ORIGINAL</v>
          </cell>
          <cell r="H815" t="str">
            <v>UNI</v>
          </cell>
          <cell r="I815" t="str">
            <v>유니 그래픽 라운드 반팔티</v>
          </cell>
          <cell r="J815" t="str">
            <v>C&amp;S(S)</v>
          </cell>
        </row>
        <row r="816">
          <cell r="E816" t="str">
            <v>BO9342D82H</v>
          </cell>
          <cell r="F816" t="str">
            <v>하</v>
          </cell>
          <cell r="G816" t="str">
            <v>ORIGINAL</v>
          </cell>
          <cell r="H816" t="str">
            <v>남성</v>
          </cell>
          <cell r="I816" t="str">
            <v>남성 사이드 로고 테이핑 반팔티(WHITE -&gt; KHAKI로 변경)</v>
          </cell>
          <cell r="J816" t="str">
            <v>C&amp;S(S)</v>
          </cell>
        </row>
        <row r="817">
          <cell r="E817" t="str">
            <v>BO9342D825</v>
          </cell>
          <cell r="F817" t="str">
            <v>하</v>
          </cell>
          <cell r="G817" t="str">
            <v>ORIGINAL</v>
          </cell>
          <cell r="H817" t="str">
            <v>남성</v>
          </cell>
          <cell r="I817" t="str">
            <v>남성 사이드 로고 테이핑 반팔티</v>
          </cell>
          <cell r="J817" t="str">
            <v>C&amp;S(S)</v>
          </cell>
        </row>
        <row r="818">
          <cell r="E818" t="str">
            <v>BO9342D835</v>
          </cell>
          <cell r="F818" t="str">
            <v>하</v>
          </cell>
          <cell r="G818" t="str">
            <v>ORIGINAL</v>
          </cell>
          <cell r="H818" t="str">
            <v>남성</v>
          </cell>
          <cell r="I818" t="str">
            <v>남성 스트라이프 후막 로고 반팔티</v>
          </cell>
          <cell r="J818" t="str">
            <v>C&amp;S(S)</v>
          </cell>
        </row>
        <row r="819">
          <cell r="E819" t="str">
            <v>BO9342D84R</v>
          </cell>
          <cell r="F819" t="str">
            <v>하</v>
          </cell>
          <cell r="G819" t="str">
            <v>ORIGINAL</v>
          </cell>
          <cell r="H819" t="str">
            <v>남성</v>
          </cell>
          <cell r="I819" t="str">
            <v>남성 로고 스퀘어 프린트 반팔티</v>
          </cell>
          <cell r="J819" t="str">
            <v>C&amp;S(S)</v>
          </cell>
        </row>
        <row r="820">
          <cell r="E820" t="str">
            <v>BO9442D13P</v>
          </cell>
          <cell r="F820" t="str">
            <v>하</v>
          </cell>
          <cell r="G820" t="str">
            <v>ORIGINAL</v>
          </cell>
          <cell r="H820" t="str">
            <v>남성</v>
          </cell>
          <cell r="I820" t="str">
            <v>남성 한지 컬러블럭 반팔티</v>
          </cell>
          <cell r="J820" t="str">
            <v>C&amp;S(S)</v>
          </cell>
        </row>
        <row r="821">
          <cell r="E821" t="str">
            <v>BO9442D13R</v>
          </cell>
          <cell r="F821" t="str">
            <v>하</v>
          </cell>
          <cell r="G821" t="str">
            <v>ORIGINAL</v>
          </cell>
          <cell r="H821" t="str">
            <v>남성</v>
          </cell>
          <cell r="I821" t="str">
            <v>남성 한지 컬러블럭 반팔티</v>
          </cell>
          <cell r="J821" t="str">
            <v>C&amp;S(S)</v>
          </cell>
        </row>
        <row r="822">
          <cell r="E822" t="str">
            <v>BO9442D13H</v>
          </cell>
          <cell r="F822" t="str">
            <v>하</v>
          </cell>
          <cell r="G822" t="str">
            <v>ORIGINAL</v>
          </cell>
          <cell r="H822" t="str">
            <v>남성</v>
          </cell>
          <cell r="I822" t="str">
            <v>남성 한지 컬러블럭 반팔티</v>
          </cell>
          <cell r="J822" t="str">
            <v>C&amp;S(S)</v>
          </cell>
        </row>
        <row r="823">
          <cell r="E823" t="str">
            <v>BO9442D253</v>
          </cell>
          <cell r="F823" t="str">
            <v>하</v>
          </cell>
          <cell r="G823" t="str">
            <v>ORIGINAL</v>
          </cell>
          <cell r="H823" t="str">
            <v>남성</v>
          </cell>
          <cell r="I823" t="str">
            <v>남성 변형 싱글 스트라이프 라운드</v>
          </cell>
          <cell r="J823" t="str">
            <v>C&amp;S(S)</v>
          </cell>
        </row>
        <row r="824">
          <cell r="E824" t="str">
            <v>BO9442D25H</v>
          </cell>
          <cell r="F824" t="str">
            <v>하</v>
          </cell>
          <cell r="G824" t="str">
            <v>ORIGINAL</v>
          </cell>
          <cell r="H824" t="str">
            <v>남성</v>
          </cell>
          <cell r="I824" t="str">
            <v>남성 변형 싱글 스트라이프 라운드</v>
          </cell>
          <cell r="J824" t="str">
            <v>C&amp;S(S)</v>
          </cell>
        </row>
        <row r="825">
          <cell r="E825" t="str">
            <v>BO9442D251</v>
          </cell>
          <cell r="F825" t="str">
            <v>하</v>
          </cell>
          <cell r="G825" t="str">
            <v>ORIGINAL</v>
          </cell>
          <cell r="H825" t="str">
            <v>남성</v>
          </cell>
          <cell r="I825" t="str">
            <v>남성 변형 싱글 스트라이프 라운드</v>
          </cell>
          <cell r="J825" t="str">
            <v>C&amp;S(S)</v>
          </cell>
        </row>
        <row r="826">
          <cell r="E826" t="str">
            <v>BO9442D081</v>
          </cell>
          <cell r="F826" t="str">
            <v>하</v>
          </cell>
          <cell r="G826" t="str">
            <v>ORIGINAL</v>
          </cell>
          <cell r="H826" t="str">
            <v>남성</v>
          </cell>
          <cell r="I826" t="str">
            <v>남성 빅피케 테이핑 폴로티</v>
          </cell>
          <cell r="J826" t="str">
            <v>C&amp;S(S)</v>
          </cell>
        </row>
        <row r="827">
          <cell r="E827" t="str">
            <v>BO9442D08M</v>
          </cell>
          <cell r="F827" t="str">
            <v>하</v>
          </cell>
          <cell r="G827" t="str">
            <v>ORIGINAL</v>
          </cell>
          <cell r="H827" t="str">
            <v>남성</v>
          </cell>
          <cell r="I827" t="str">
            <v>남성 빅피케 테이핑 폴로티</v>
          </cell>
          <cell r="J827" t="str">
            <v>C&amp;S(S)</v>
          </cell>
        </row>
        <row r="828">
          <cell r="E828" t="str">
            <v>BO9442D261</v>
          </cell>
          <cell r="F828" t="str">
            <v>하</v>
          </cell>
          <cell r="G828" t="str">
            <v>ORIGINAL</v>
          </cell>
          <cell r="H828" t="str">
            <v>UNI</v>
          </cell>
          <cell r="I828" t="str">
            <v>유니 스트라이프 라운드</v>
          </cell>
          <cell r="J828" t="str">
            <v>C&amp;S(S)</v>
          </cell>
        </row>
        <row r="829">
          <cell r="E829" t="str">
            <v>BO9442D26R</v>
          </cell>
          <cell r="F829" t="str">
            <v>하</v>
          </cell>
          <cell r="G829" t="str">
            <v>ORIGINAL</v>
          </cell>
          <cell r="H829" t="str">
            <v>UNI</v>
          </cell>
          <cell r="I829" t="str">
            <v>유니 스트라이프 라운드</v>
          </cell>
          <cell r="J829" t="str">
            <v>C&amp;S(S)</v>
          </cell>
        </row>
        <row r="830">
          <cell r="E830" t="str">
            <v>BO9442D120</v>
          </cell>
          <cell r="F830" t="str">
            <v>하</v>
          </cell>
          <cell r="G830" t="str">
            <v>ORIGINAL</v>
          </cell>
          <cell r="H830" t="str">
            <v>남성</v>
          </cell>
          <cell r="I830" t="str">
            <v>남성 한지 스트라이프 폴로티</v>
          </cell>
          <cell r="J830" t="str">
            <v>C&amp;S(S)</v>
          </cell>
        </row>
        <row r="831">
          <cell r="E831" t="str">
            <v>BO9442D12R</v>
          </cell>
          <cell r="F831" t="str">
            <v>하</v>
          </cell>
          <cell r="G831" t="str">
            <v>ORIGINAL</v>
          </cell>
          <cell r="H831" t="str">
            <v>남성</v>
          </cell>
          <cell r="I831" t="str">
            <v>남성 한지 스트라이프 폴로티</v>
          </cell>
          <cell r="J831" t="str">
            <v>C&amp;S(S)</v>
          </cell>
        </row>
        <row r="832">
          <cell r="E832" t="str">
            <v>BO9442D14R</v>
          </cell>
          <cell r="F832" t="str">
            <v>하</v>
          </cell>
          <cell r="G832" t="str">
            <v>ORIGINAL</v>
          </cell>
          <cell r="H832" t="str">
            <v>남성</v>
          </cell>
          <cell r="I832" t="str">
            <v>남성 한지 스트라이프 라운드</v>
          </cell>
          <cell r="J832" t="str">
            <v>C&amp;S(S)</v>
          </cell>
        </row>
        <row r="833">
          <cell r="E833" t="str">
            <v>BO9442D14H</v>
          </cell>
          <cell r="F833" t="str">
            <v>하</v>
          </cell>
          <cell r="G833" t="str">
            <v>ORIGINAL</v>
          </cell>
          <cell r="H833" t="str">
            <v>남성</v>
          </cell>
          <cell r="I833" t="str">
            <v>남성 한지 스트라이프 라운드</v>
          </cell>
          <cell r="J833" t="str">
            <v>C&amp;S(S)</v>
          </cell>
        </row>
        <row r="834">
          <cell r="E834" t="str">
            <v>BO9442D86R</v>
          </cell>
          <cell r="F834" t="str">
            <v>하</v>
          </cell>
          <cell r="G834" t="str">
            <v>ORIGINAL</v>
          </cell>
          <cell r="H834" t="str">
            <v>남성</v>
          </cell>
          <cell r="I834" t="str">
            <v>남성 밑단블럭 스트라이프 반팔티</v>
          </cell>
          <cell r="J834" t="str">
            <v>C&amp;S(S)</v>
          </cell>
        </row>
        <row r="835">
          <cell r="E835" t="str">
            <v>BO9442D091</v>
          </cell>
          <cell r="F835" t="str">
            <v>하</v>
          </cell>
          <cell r="G835" t="str">
            <v>ORIGINAL</v>
          </cell>
          <cell r="H835" t="str">
            <v>남성</v>
          </cell>
          <cell r="I835" t="str">
            <v>남성 웰딩 포인트 냉감 폴로티</v>
          </cell>
          <cell r="J835" t="str">
            <v>C&amp;S(S)</v>
          </cell>
        </row>
        <row r="836">
          <cell r="E836" t="str">
            <v>BO9442D09E</v>
          </cell>
          <cell r="F836" t="str">
            <v>하</v>
          </cell>
          <cell r="G836" t="str">
            <v>ORIGINAL</v>
          </cell>
          <cell r="H836" t="str">
            <v>남성</v>
          </cell>
          <cell r="I836" t="str">
            <v>남성 웰딩 포인트 냉감 폴로티</v>
          </cell>
          <cell r="J836" t="str">
            <v>C&amp;S(S)</v>
          </cell>
        </row>
        <row r="837">
          <cell r="E837" t="str">
            <v>BO9442D09R</v>
          </cell>
          <cell r="F837" t="str">
            <v>하</v>
          </cell>
          <cell r="G837" t="str">
            <v>ORIGINAL</v>
          </cell>
          <cell r="H837" t="str">
            <v>남성</v>
          </cell>
          <cell r="I837" t="str">
            <v>남성 웰딩 포인트 냉감 폴로티</v>
          </cell>
          <cell r="J837" t="str">
            <v>C&amp;S(S)</v>
          </cell>
        </row>
        <row r="838">
          <cell r="E838" t="str">
            <v>BO9442D101</v>
          </cell>
          <cell r="F838" t="str">
            <v>하</v>
          </cell>
          <cell r="G838" t="str">
            <v>ORIGINAL</v>
          </cell>
          <cell r="H838" t="str">
            <v>남성</v>
          </cell>
          <cell r="I838" t="str">
            <v>남성 빅블럭 스포츠 피케 폴로티</v>
          </cell>
          <cell r="J838" t="str">
            <v>C&amp;S(S)</v>
          </cell>
        </row>
        <row r="839">
          <cell r="E839" t="str">
            <v>BO9442D10M</v>
          </cell>
          <cell r="F839" t="str">
            <v>하</v>
          </cell>
          <cell r="G839" t="str">
            <v>ORIGINAL</v>
          </cell>
          <cell r="H839" t="str">
            <v>남성</v>
          </cell>
          <cell r="I839" t="str">
            <v>남성 빅블럭 스포츠 피케 폴로티</v>
          </cell>
          <cell r="J839" t="str">
            <v>C&amp;S(S)</v>
          </cell>
        </row>
        <row r="840">
          <cell r="E840" t="str">
            <v>BO9442D851</v>
          </cell>
          <cell r="F840" t="str">
            <v>하</v>
          </cell>
          <cell r="G840" t="str">
            <v>ORIGINAL</v>
          </cell>
          <cell r="H840" t="str">
            <v>남성</v>
          </cell>
          <cell r="I840" t="str">
            <v>남성 빅블럭 스포츠피케 라운드티</v>
          </cell>
          <cell r="J840" t="str">
            <v>C&amp;S(S)</v>
          </cell>
        </row>
        <row r="841">
          <cell r="E841" t="str">
            <v>BO9442D85R</v>
          </cell>
          <cell r="F841" t="str">
            <v>하</v>
          </cell>
          <cell r="G841" t="str">
            <v>ORIGINAL</v>
          </cell>
          <cell r="H841" t="str">
            <v>남성</v>
          </cell>
          <cell r="I841" t="str">
            <v>남성 빅블럭 스포츠피케 라운드티</v>
          </cell>
          <cell r="J841" t="str">
            <v>C&amp;S(S)</v>
          </cell>
        </row>
        <row r="842">
          <cell r="E842" t="str">
            <v>BO9442D712</v>
          </cell>
          <cell r="F842" t="str">
            <v>하</v>
          </cell>
          <cell r="G842" t="str">
            <v>ORIGINAL</v>
          </cell>
          <cell r="H842" t="str">
            <v>UNI</v>
          </cell>
          <cell r="I842" t="str">
            <v>유니 반팔 이중지 상의</v>
          </cell>
          <cell r="J842" t="str">
            <v>C&amp;S(S)</v>
          </cell>
        </row>
        <row r="843">
          <cell r="E843" t="str">
            <v>BO9442D71R</v>
          </cell>
          <cell r="F843" t="str">
            <v>하</v>
          </cell>
          <cell r="G843" t="str">
            <v>ORIGINAL</v>
          </cell>
          <cell r="H843" t="str">
            <v>UNI</v>
          </cell>
          <cell r="I843" t="str">
            <v>유니 반팔 이중지 상의</v>
          </cell>
          <cell r="J843" t="str">
            <v>C&amp;S(S)</v>
          </cell>
        </row>
        <row r="844">
          <cell r="E844" t="str">
            <v>BO9425D722</v>
          </cell>
          <cell r="F844" t="str">
            <v>하</v>
          </cell>
          <cell r="G844" t="str">
            <v>ORIGINAL</v>
          </cell>
          <cell r="H844" t="str">
            <v>UNI</v>
          </cell>
          <cell r="I844" t="str">
            <v>유니 반팔 이중지 하의</v>
          </cell>
          <cell r="J844" t="str">
            <v>PANTS(S)</v>
          </cell>
        </row>
        <row r="845">
          <cell r="E845" t="str">
            <v>BO9425D72R</v>
          </cell>
          <cell r="F845" t="str">
            <v>하</v>
          </cell>
          <cell r="G845" t="str">
            <v>ORIGINAL</v>
          </cell>
          <cell r="H845" t="str">
            <v>UNI</v>
          </cell>
          <cell r="I845" t="str">
            <v>유니 반팔 이중지 하의</v>
          </cell>
          <cell r="J845" t="str">
            <v>PANTS(S)</v>
          </cell>
        </row>
        <row r="846">
          <cell r="E846" t="str">
            <v>BO9164D011</v>
          </cell>
          <cell r="F846" t="str">
            <v>춘</v>
          </cell>
          <cell r="G846" t="str">
            <v>ORIGINAL</v>
          </cell>
          <cell r="H846" t="str">
            <v>남성</v>
          </cell>
          <cell r="I846" t="str">
            <v>남성 스퀘어 로고 집업 셔츠</v>
          </cell>
          <cell r="J846" t="str">
            <v>SHIRTS(L)</v>
          </cell>
        </row>
        <row r="847">
          <cell r="E847" t="str">
            <v>BO9164D015</v>
          </cell>
          <cell r="F847" t="str">
            <v>춘</v>
          </cell>
          <cell r="G847" t="str">
            <v>ORIGINAL</v>
          </cell>
          <cell r="H847" t="str">
            <v>남성</v>
          </cell>
          <cell r="I847" t="str">
            <v>남성 스퀘어 로고 집업 셔츠</v>
          </cell>
          <cell r="J847" t="str">
            <v>SHIRTS(L)</v>
          </cell>
        </row>
        <row r="848">
          <cell r="E848" t="str">
            <v>BO9164D021</v>
          </cell>
          <cell r="F848" t="str">
            <v>춘</v>
          </cell>
          <cell r="G848" t="str">
            <v>ORIGINAL</v>
          </cell>
          <cell r="H848" t="str">
            <v>남성</v>
          </cell>
          <cell r="I848" t="str">
            <v>남성 로고 사이드 테이핑 셔츠</v>
          </cell>
          <cell r="J848" t="str">
            <v>SHIRTS(L)</v>
          </cell>
        </row>
        <row r="849">
          <cell r="E849" t="str">
            <v>BO9164D03M</v>
          </cell>
          <cell r="F849" t="str">
            <v>춘</v>
          </cell>
          <cell r="G849" t="str">
            <v>ORIGINAL</v>
          </cell>
          <cell r="H849" t="str">
            <v>남성</v>
          </cell>
          <cell r="I849" t="str">
            <v>남성 체크패턴 셔츠</v>
          </cell>
          <cell r="J849" t="str">
            <v>SHIRTS(L)</v>
          </cell>
        </row>
        <row r="850">
          <cell r="E850" t="str">
            <v>BO9164D03P</v>
          </cell>
          <cell r="F850" t="str">
            <v>춘</v>
          </cell>
          <cell r="G850" t="str">
            <v>ORIGINAL</v>
          </cell>
          <cell r="H850" t="str">
            <v>남성</v>
          </cell>
          <cell r="I850" t="str">
            <v>남성 체크패턴 셔츠</v>
          </cell>
          <cell r="J850" t="str">
            <v>SHIRTS(L)</v>
          </cell>
        </row>
        <row r="851">
          <cell r="E851" t="str">
            <v>BO9264D05P</v>
          </cell>
          <cell r="F851" t="str">
            <v>춘</v>
          </cell>
          <cell r="G851" t="str">
            <v>ORIGINAL</v>
          </cell>
          <cell r="H851" t="str">
            <v>남성</v>
          </cell>
          <cell r="I851" t="str">
            <v>남성 블루 스퀘어 프린트 셔츠</v>
          </cell>
          <cell r="J851" t="str">
            <v>SHIRTS(L)</v>
          </cell>
        </row>
        <row r="852">
          <cell r="E852" t="str">
            <v>BO9264D05R</v>
          </cell>
          <cell r="F852" t="str">
            <v>춘</v>
          </cell>
          <cell r="G852" t="str">
            <v>ORIGINAL</v>
          </cell>
          <cell r="H852" t="str">
            <v>남성</v>
          </cell>
          <cell r="I852" t="str">
            <v>남성 블루 스퀘어 프린트 셔츠</v>
          </cell>
          <cell r="J852" t="str">
            <v>SHIRTS(L)</v>
          </cell>
        </row>
        <row r="853">
          <cell r="E853" t="str">
            <v>BO9264D06P</v>
          </cell>
          <cell r="F853" t="str">
            <v>춘</v>
          </cell>
          <cell r="G853" t="str">
            <v>ORIGINAL</v>
          </cell>
          <cell r="H853" t="str">
            <v>남성</v>
          </cell>
          <cell r="I853" t="str">
            <v>남성 컬러블럭 셔츠</v>
          </cell>
          <cell r="J853" t="str">
            <v>SHIRTS(L)</v>
          </cell>
        </row>
        <row r="854">
          <cell r="E854" t="str">
            <v>BO9264D07T</v>
          </cell>
          <cell r="F854" t="str">
            <v>춘</v>
          </cell>
          <cell r="G854" t="str">
            <v>ORIGINAL</v>
          </cell>
          <cell r="H854" t="str">
            <v>남성</v>
          </cell>
          <cell r="I854" t="str">
            <v>남성 멀티 스트라이프 셔츠</v>
          </cell>
          <cell r="J854" t="str">
            <v>SHIRTS(L)</v>
          </cell>
        </row>
        <row r="855">
          <cell r="E855" t="str">
            <v>BO9264D07R</v>
          </cell>
          <cell r="F855" t="str">
            <v>춘</v>
          </cell>
          <cell r="G855" t="str">
            <v>ORIGINAL</v>
          </cell>
          <cell r="H855" t="str">
            <v>남성</v>
          </cell>
          <cell r="I855" t="str">
            <v>남성 멀티 스트라이프 셔츠</v>
          </cell>
          <cell r="J855" t="str">
            <v>SHIRTS(L)</v>
          </cell>
        </row>
        <row r="856">
          <cell r="E856" t="str">
            <v>BO9365D08R</v>
          </cell>
          <cell r="F856" t="str">
            <v>하</v>
          </cell>
          <cell r="G856" t="str">
            <v>ORIGINAL</v>
          </cell>
          <cell r="H856" t="str">
            <v>남성</v>
          </cell>
          <cell r="I856" t="str">
            <v>남성 볼드 세로 스트라이프 반팔셔츠</v>
          </cell>
          <cell r="J856" t="str">
            <v>SHIRTS(S)</v>
          </cell>
        </row>
        <row r="857">
          <cell r="E857" t="str">
            <v>BO9365D08E</v>
          </cell>
          <cell r="F857" t="str">
            <v>하</v>
          </cell>
          <cell r="G857" t="str">
            <v>ORIGINAL</v>
          </cell>
          <cell r="H857" t="str">
            <v>남성</v>
          </cell>
          <cell r="I857" t="str">
            <v>남성 볼드 세로 스트라이프 반팔셔츠</v>
          </cell>
          <cell r="J857" t="str">
            <v>SHIRTS(S)</v>
          </cell>
        </row>
        <row r="858">
          <cell r="E858" t="str">
            <v>BO9364D091</v>
          </cell>
          <cell r="F858" t="str">
            <v>하</v>
          </cell>
          <cell r="G858" t="str">
            <v>ORIGINAL</v>
          </cell>
          <cell r="H858" t="str">
            <v>남성</v>
          </cell>
          <cell r="I858" t="str">
            <v>남성 상단 블록 셔츠</v>
          </cell>
          <cell r="J858" t="str">
            <v>SHIRTS(L)</v>
          </cell>
        </row>
        <row r="859">
          <cell r="E859" t="str">
            <v>BO9364D09M</v>
          </cell>
          <cell r="F859" t="str">
            <v>하</v>
          </cell>
          <cell r="G859" t="str">
            <v>ORIGINAL</v>
          </cell>
          <cell r="H859" t="str">
            <v>남성</v>
          </cell>
          <cell r="I859" t="str">
            <v>남성 상단 블록 셔츠</v>
          </cell>
          <cell r="J859" t="str">
            <v>SHIRTS(L)</v>
          </cell>
        </row>
        <row r="860">
          <cell r="E860" t="str">
            <v>BO9365D10Q</v>
          </cell>
          <cell r="F860" t="str">
            <v>하</v>
          </cell>
          <cell r="G860" t="str">
            <v>ORIGINAL</v>
          </cell>
          <cell r="H860" t="str">
            <v>남성</v>
          </cell>
          <cell r="I860" t="str">
            <v>남성 에어도트 반팔 셔츠</v>
          </cell>
          <cell r="J860" t="str">
            <v>SHIRTS(S)</v>
          </cell>
        </row>
        <row r="861">
          <cell r="E861" t="str">
            <v>BO9365D10M</v>
          </cell>
          <cell r="F861" t="str">
            <v>하</v>
          </cell>
          <cell r="G861" t="str">
            <v>ORIGINAL</v>
          </cell>
          <cell r="H861" t="str">
            <v>남성</v>
          </cell>
          <cell r="I861" t="str">
            <v>남성 에어도트 반팔 셔츠</v>
          </cell>
          <cell r="J861" t="str">
            <v>SHIRTS(S)</v>
          </cell>
        </row>
        <row r="862">
          <cell r="E862" t="str">
            <v>BO9365D111</v>
          </cell>
          <cell r="F862" t="str">
            <v>하</v>
          </cell>
          <cell r="G862" t="str">
            <v>ORIGINAL</v>
          </cell>
          <cell r="H862" t="str">
            <v>남성</v>
          </cell>
          <cell r="I862" t="str">
            <v>남성 로고 스퀘어 반팔셔츠</v>
          </cell>
          <cell r="J862" t="str">
            <v>SHIRTS(S)</v>
          </cell>
        </row>
        <row r="863">
          <cell r="E863" t="str">
            <v>BO9365D11R</v>
          </cell>
          <cell r="F863" t="str">
            <v>하</v>
          </cell>
          <cell r="G863" t="str">
            <v>ORIGINAL</v>
          </cell>
          <cell r="H863" t="str">
            <v>남성</v>
          </cell>
          <cell r="I863" t="str">
            <v>남성 로고 스퀘어 반팔셔츠</v>
          </cell>
          <cell r="J863" t="str">
            <v>SHIRTS(S)</v>
          </cell>
        </row>
        <row r="864">
          <cell r="E864" t="str">
            <v>BO9365D12H</v>
          </cell>
          <cell r="F864" t="str">
            <v>하</v>
          </cell>
          <cell r="G864" t="str">
            <v>ORIGINAL</v>
          </cell>
          <cell r="H864" t="str">
            <v>남성</v>
          </cell>
          <cell r="I864" t="str">
            <v>남성 사이드 로고 테이핑 반팔 셔츠</v>
          </cell>
          <cell r="J864" t="str">
            <v>SHIRTS(S)</v>
          </cell>
        </row>
        <row r="865">
          <cell r="E865" t="str">
            <v>BO9365D125</v>
          </cell>
          <cell r="F865" t="str">
            <v>하</v>
          </cell>
          <cell r="G865" t="str">
            <v>ORIGINAL</v>
          </cell>
          <cell r="H865" t="str">
            <v>남성</v>
          </cell>
          <cell r="I865" t="str">
            <v>남성 사이드 로고 테이핑 반팔 셔츠</v>
          </cell>
          <cell r="J865" t="str">
            <v>SHIRTS(S)</v>
          </cell>
        </row>
        <row r="866">
          <cell r="E866" t="str">
            <v>BO9365D13R</v>
          </cell>
          <cell r="F866" t="str">
            <v>하</v>
          </cell>
          <cell r="G866" t="str">
            <v>ORIGINAL</v>
          </cell>
          <cell r="H866" t="str">
            <v>남성</v>
          </cell>
          <cell r="I866" t="str">
            <v>*스팟* 남성 체크 반팔 셔츠(BPL재고원단)</v>
          </cell>
          <cell r="J866" t="str">
            <v>SHIRTS(S)</v>
          </cell>
        </row>
        <row r="867">
          <cell r="E867" t="str">
            <v>BO9241D912</v>
          </cell>
          <cell r="F867" t="str">
            <v>하</v>
          </cell>
          <cell r="G867" t="str">
            <v>ORIGINAL</v>
          </cell>
          <cell r="H867" t="str">
            <v>UNI</v>
          </cell>
          <cell r="I867" t="str">
            <v>[직거래몰전용] 유니 베이직 맨투맨</v>
          </cell>
          <cell r="J867" t="str">
            <v>C&amp;S(L)</v>
          </cell>
        </row>
        <row r="868">
          <cell r="E868" t="str">
            <v>BO9241D91R</v>
          </cell>
          <cell r="F868" t="str">
            <v>하</v>
          </cell>
          <cell r="G868" t="str">
            <v>ORIGINAL</v>
          </cell>
          <cell r="H868" t="str">
            <v>UNI</v>
          </cell>
          <cell r="I868" t="str">
            <v>[직거래몰전용] 유니 베이직 맨투맨</v>
          </cell>
          <cell r="J868" t="str">
            <v>C&amp;S(L)</v>
          </cell>
        </row>
        <row r="869">
          <cell r="E869" t="str">
            <v>BO9242D921</v>
          </cell>
          <cell r="F869" t="str">
            <v>하</v>
          </cell>
          <cell r="G869" t="str">
            <v>ORIGINAL</v>
          </cell>
          <cell r="H869" t="str">
            <v>UNI</v>
          </cell>
          <cell r="I869" t="str">
            <v>[직거래몰전용] 유니 루즈핏 반팔티</v>
          </cell>
          <cell r="J869" t="str">
            <v>C&amp;S(S)</v>
          </cell>
        </row>
        <row r="870">
          <cell r="E870" t="str">
            <v>BO9242D922</v>
          </cell>
          <cell r="F870" t="str">
            <v>하</v>
          </cell>
          <cell r="G870" t="str">
            <v>ORIGINAL</v>
          </cell>
          <cell r="H870" t="str">
            <v>UNI</v>
          </cell>
          <cell r="I870" t="str">
            <v>[직거래몰전용] 유니 루즈핏 반팔티</v>
          </cell>
          <cell r="J870" t="str">
            <v>C&amp;S(S)</v>
          </cell>
        </row>
        <row r="871">
          <cell r="E871" t="str">
            <v>BO9242D925</v>
          </cell>
          <cell r="F871" t="str">
            <v>하</v>
          </cell>
          <cell r="G871" t="str">
            <v>ORIGINAL</v>
          </cell>
          <cell r="H871" t="str">
            <v>UNI</v>
          </cell>
          <cell r="I871" t="str">
            <v>[직거래몰전용] 유니 루즈핏 반팔티</v>
          </cell>
          <cell r="J871" t="str">
            <v>C&amp;S(S)</v>
          </cell>
        </row>
        <row r="872">
          <cell r="E872" t="str">
            <v>BO9242D93R</v>
          </cell>
          <cell r="F872" t="str">
            <v>하</v>
          </cell>
          <cell r="G872" t="str">
            <v>ORIGINAL</v>
          </cell>
          <cell r="H872" t="str">
            <v>남성</v>
          </cell>
          <cell r="I872" t="str">
            <v>[직거래몰전용] 남성 폴리한지 반팔폴로티</v>
          </cell>
          <cell r="J872" t="str">
            <v>C&amp;S(S)</v>
          </cell>
        </row>
        <row r="873">
          <cell r="E873" t="str">
            <v>BO9242D932</v>
          </cell>
          <cell r="F873" t="str">
            <v>하</v>
          </cell>
          <cell r="G873" t="str">
            <v>ORIGINAL</v>
          </cell>
          <cell r="H873" t="str">
            <v>남성</v>
          </cell>
          <cell r="I873" t="str">
            <v>[직거래몰전용] 남성 폴리한지 반팔폴로티</v>
          </cell>
          <cell r="J873" t="str">
            <v>C&amp;S(S)</v>
          </cell>
        </row>
        <row r="874">
          <cell r="E874" t="str">
            <v>BO9151C013</v>
          </cell>
          <cell r="F874" t="str">
            <v>춘</v>
          </cell>
          <cell r="G874" t="str">
            <v>ORIGINAL</v>
          </cell>
          <cell r="H874" t="str">
            <v>여성</v>
          </cell>
          <cell r="I874" t="str">
            <v>간절기 브이넥 니트 가디건</v>
          </cell>
          <cell r="J874" t="str">
            <v>SWEATER</v>
          </cell>
        </row>
        <row r="875">
          <cell r="E875" t="str">
            <v>BO9151C015</v>
          </cell>
          <cell r="F875" t="str">
            <v>춘</v>
          </cell>
          <cell r="G875" t="str">
            <v>ORIGINAL</v>
          </cell>
          <cell r="H875" t="str">
            <v>여성</v>
          </cell>
          <cell r="I875" t="str">
            <v>간절기 브이넥 니트 가디건</v>
          </cell>
          <cell r="J875" t="str">
            <v>SWEATER</v>
          </cell>
        </row>
        <row r="876">
          <cell r="E876" t="str">
            <v>BO9151C02N</v>
          </cell>
          <cell r="F876" t="str">
            <v>춘</v>
          </cell>
          <cell r="G876" t="str">
            <v>ORIGINAL</v>
          </cell>
          <cell r="H876" t="str">
            <v>여성</v>
          </cell>
          <cell r="I876" t="str">
            <v>간절기 라운드 니트 풀오버</v>
          </cell>
          <cell r="J876" t="str">
            <v>SWEATER</v>
          </cell>
        </row>
        <row r="877">
          <cell r="E877" t="str">
            <v>BO9151C020</v>
          </cell>
          <cell r="F877" t="str">
            <v>춘</v>
          </cell>
          <cell r="G877" t="str">
            <v>ORIGINAL</v>
          </cell>
          <cell r="H877" t="str">
            <v>여성</v>
          </cell>
          <cell r="I877" t="str">
            <v>간절기 라운드 니트 풀오버</v>
          </cell>
          <cell r="J877" t="str">
            <v>SWEATER</v>
          </cell>
        </row>
        <row r="878">
          <cell r="E878" t="str">
            <v>BO9141C015</v>
          </cell>
          <cell r="F878" t="str">
            <v>춘</v>
          </cell>
          <cell r="G878" t="str">
            <v>ORIGINAL</v>
          </cell>
          <cell r="H878" t="str">
            <v>여성</v>
          </cell>
          <cell r="I878" t="str">
            <v>간절기 이중지 배색포인트 맨투맨</v>
          </cell>
          <cell r="J878" t="str">
            <v>C&amp;S(L)</v>
          </cell>
        </row>
        <row r="879">
          <cell r="E879" t="str">
            <v>BO9141C010</v>
          </cell>
          <cell r="F879" t="str">
            <v>춘</v>
          </cell>
          <cell r="G879" t="str">
            <v>ORIGINAL</v>
          </cell>
          <cell r="H879" t="str">
            <v>여성</v>
          </cell>
          <cell r="I879" t="str">
            <v>간절기 이중지 배색포인트 맨투맨</v>
          </cell>
          <cell r="J879" t="str">
            <v>C&amp;S(L)</v>
          </cell>
        </row>
        <row r="880">
          <cell r="E880" t="str">
            <v>BO9141C113</v>
          </cell>
          <cell r="F880" t="str">
            <v>춘</v>
          </cell>
          <cell r="G880" t="str">
            <v>ORIGINAL</v>
          </cell>
          <cell r="H880" t="str">
            <v>여성</v>
          </cell>
          <cell r="I880" t="str">
            <v>간절기 이중지 반넥 긴기장 맨투맨</v>
          </cell>
          <cell r="J880" t="str">
            <v>C&amp;S(L)</v>
          </cell>
        </row>
        <row r="881">
          <cell r="E881" t="str">
            <v>BO9121C024</v>
          </cell>
          <cell r="F881" t="str">
            <v>춘</v>
          </cell>
          <cell r="G881" t="str">
            <v>ORIGINAL</v>
          </cell>
          <cell r="H881" t="str">
            <v>여성</v>
          </cell>
          <cell r="I881" t="str">
            <v>간절기 슬림 데님 팬츠</v>
          </cell>
          <cell r="J881" t="str">
            <v>PANTS(L)</v>
          </cell>
        </row>
        <row r="882">
          <cell r="E882" t="str">
            <v>BO9121C02R</v>
          </cell>
          <cell r="F882" t="str">
            <v>춘</v>
          </cell>
          <cell r="G882" t="str">
            <v>ORIGINAL</v>
          </cell>
          <cell r="H882" t="str">
            <v>여성</v>
          </cell>
          <cell r="I882" t="str">
            <v>간절기 슬림 데님 팬츠</v>
          </cell>
          <cell r="J882" t="str">
            <v>PANTS(L)</v>
          </cell>
        </row>
        <row r="883">
          <cell r="E883" t="str">
            <v>BO9121C02P</v>
          </cell>
          <cell r="F883" t="str">
            <v>춘</v>
          </cell>
          <cell r="G883" t="str">
            <v>ORIGINAL</v>
          </cell>
          <cell r="H883" t="str">
            <v>여성</v>
          </cell>
          <cell r="I883" t="str">
            <v>간절기 슬림 데님 팬츠</v>
          </cell>
          <cell r="J883" t="str">
            <v>PANTS(L)</v>
          </cell>
        </row>
        <row r="884">
          <cell r="E884" t="str">
            <v>BO9141C02R</v>
          </cell>
          <cell r="F884" t="str">
            <v>춘</v>
          </cell>
          <cell r="G884" t="str">
            <v>ORIGINAL</v>
          </cell>
          <cell r="H884" t="str">
            <v>여성</v>
          </cell>
          <cell r="I884" t="str">
            <v>스트라이프 긴팔티_ny (저지로 진행_</v>
          </cell>
          <cell r="J884" t="str">
            <v>C&amp;S(L)</v>
          </cell>
        </row>
        <row r="885">
          <cell r="E885" t="str">
            <v>BO9141C020</v>
          </cell>
          <cell r="F885" t="str">
            <v>춘</v>
          </cell>
          <cell r="G885" t="str">
            <v>ORIGINAL</v>
          </cell>
          <cell r="H885" t="str">
            <v>여성</v>
          </cell>
          <cell r="I885" t="str">
            <v>스트라이프 긴팔티_ny (저지로 진행_</v>
          </cell>
          <cell r="J885" t="str">
            <v>C&amp;S(L)</v>
          </cell>
        </row>
        <row r="886">
          <cell r="E886" t="str">
            <v>BO9151C03R</v>
          </cell>
          <cell r="F886" t="str">
            <v>춘</v>
          </cell>
          <cell r="G886" t="str">
            <v>ORIGINAL</v>
          </cell>
          <cell r="H886" t="str">
            <v>여성</v>
          </cell>
          <cell r="I886" t="str">
            <v>솔리드 라운드 니트_1</v>
          </cell>
          <cell r="J886" t="str">
            <v>SWEATER</v>
          </cell>
        </row>
        <row r="887">
          <cell r="E887" t="str">
            <v>BO9151C030</v>
          </cell>
          <cell r="F887" t="str">
            <v>춘</v>
          </cell>
          <cell r="G887" t="str">
            <v>ORIGINAL</v>
          </cell>
          <cell r="H887" t="str">
            <v>여성</v>
          </cell>
          <cell r="I887" t="str">
            <v>솔리드 라운드 니트_1</v>
          </cell>
          <cell r="J887" t="str">
            <v>SWEATER</v>
          </cell>
        </row>
        <row r="888">
          <cell r="E888" t="str">
            <v>BO9141C21R</v>
          </cell>
          <cell r="F888" t="str">
            <v>춘</v>
          </cell>
          <cell r="G888" t="str">
            <v>ORIGINAL</v>
          </cell>
          <cell r="H888" t="str">
            <v>여성</v>
          </cell>
          <cell r="I888" t="str">
            <v>베이직 솔리드 실켓 긴팔티_스팟</v>
          </cell>
          <cell r="J888" t="str">
            <v>C&amp;S(L)</v>
          </cell>
        </row>
        <row r="889">
          <cell r="E889" t="str">
            <v>BO9141C211</v>
          </cell>
          <cell r="F889" t="str">
            <v>춘</v>
          </cell>
          <cell r="G889" t="str">
            <v>ORIGINAL</v>
          </cell>
          <cell r="H889" t="str">
            <v>여성</v>
          </cell>
          <cell r="I889" t="str">
            <v>베이직 솔리드 실켓 긴팔티_스팟</v>
          </cell>
          <cell r="J889" t="str">
            <v>C&amp;S(L)</v>
          </cell>
        </row>
        <row r="890">
          <cell r="E890" t="str">
            <v>BO9141C21M</v>
          </cell>
          <cell r="F890" t="str">
            <v>춘</v>
          </cell>
          <cell r="G890" t="str">
            <v>ORIGINAL</v>
          </cell>
          <cell r="H890" t="str">
            <v>여성</v>
          </cell>
          <cell r="I890" t="str">
            <v>베이직 솔리드 실켓 긴팔티_스팟</v>
          </cell>
          <cell r="J890" t="str">
            <v>C&amp;S(L)</v>
          </cell>
        </row>
        <row r="891">
          <cell r="E891" t="str">
            <v>BO9141C03R</v>
          </cell>
          <cell r="F891" t="str">
            <v>춘</v>
          </cell>
          <cell r="G891" t="str">
            <v>ORIGINAL</v>
          </cell>
          <cell r="H891" t="str">
            <v>여성</v>
          </cell>
          <cell r="I891" t="str">
            <v xml:space="preserve">폴리 맨투맨 _ 컬러 R로 변경 </v>
          </cell>
          <cell r="J891" t="str">
            <v>C&amp;S(L)</v>
          </cell>
        </row>
        <row r="892">
          <cell r="E892" t="str">
            <v>BO9141C035</v>
          </cell>
          <cell r="F892" t="str">
            <v>춘</v>
          </cell>
          <cell r="G892" t="str">
            <v>ORIGINAL</v>
          </cell>
          <cell r="H892" t="str">
            <v>여성</v>
          </cell>
          <cell r="I892" t="str">
            <v>폴리 맨투맨</v>
          </cell>
          <cell r="J892" t="str">
            <v>C&amp;S(L)</v>
          </cell>
        </row>
        <row r="893">
          <cell r="E893" t="str">
            <v>BO9141C125</v>
          </cell>
          <cell r="F893" t="str">
            <v>춘</v>
          </cell>
          <cell r="G893" t="str">
            <v>ORIGINAL</v>
          </cell>
          <cell r="H893" t="str">
            <v>여성</v>
          </cell>
          <cell r="I893" t="str">
            <v>폴리 맨투맨반팔 원피스_비딩</v>
          </cell>
          <cell r="J893" t="str">
            <v>C&amp;S(L)</v>
          </cell>
        </row>
        <row r="894">
          <cell r="E894" t="str">
            <v>BO9141C040</v>
          </cell>
          <cell r="F894" t="str">
            <v>춘</v>
          </cell>
          <cell r="G894" t="str">
            <v>ORIGINAL</v>
          </cell>
          <cell r="H894" t="str">
            <v>여성</v>
          </cell>
          <cell r="I894" t="str">
            <v>후디 집업 맨투맨 (기장길게)</v>
          </cell>
          <cell r="J894" t="str">
            <v>C&amp;S(L)</v>
          </cell>
        </row>
        <row r="895">
          <cell r="E895" t="str">
            <v>BO9251C01E</v>
          </cell>
          <cell r="F895" t="str">
            <v>춘</v>
          </cell>
          <cell r="G895" t="str">
            <v>ORIGINAL</v>
          </cell>
          <cell r="H895" t="str">
            <v>여성</v>
          </cell>
          <cell r="I895" t="str">
            <v>자가드 라운드 니트</v>
          </cell>
          <cell r="J895" t="str">
            <v>SWEATER</v>
          </cell>
        </row>
        <row r="896">
          <cell r="E896" t="str">
            <v>BO9251C01R</v>
          </cell>
          <cell r="F896" t="str">
            <v>춘</v>
          </cell>
          <cell r="G896" t="str">
            <v>ORIGINAL</v>
          </cell>
          <cell r="H896" t="str">
            <v>여성</v>
          </cell>
          <cell r="I896" t="str">
            <v>자가드 라운드 니트</v>
          </cell>
          <cell r="J896" t="str">
            <v>SWEATER</v>
          </cell>
        </row>
        <row r="897">
          <cell r="E897" t="str">
            <v>BO9151C12R</v>
          </cell>
          <cell r="F897" t="str">
            <v>춘</v>
          </cell>
          <cell r="G897" t="str">
            <v>ORIGINAL</v>
          </cell>
          <cell r="H897" t="str">
            <v>여성</v>
          </cell>
          <cell r="I897" t="str">
            <v>니트 스커트</v>
          </cell>
          <cell r="J897" t="str">
            <v>SWEATER</v>
          </cell>
        </row>
        <row r="898">
          <cell r="E898" t="str">
            <v>BO9241C113</v>
          </cell>
          <cell r="F898" t="str">
            <v>춘</v>
          </cell>
          <cell r="G898" t="str">
            <v>ORIGINAL</v>
          </cell>
          <cell r="H898" t="str">
            <v>여성</v>
          </cell>
          <cell r="I898" t="str">
            <v>이중지 맨투맨 원피스</v>
          </cell>
          <cell r="J898" t="str">
            <v>C&amp;S(L)</v>
          </cell>
        </row>
        <row r="899">
          <cell r="E899" t="str">
            <v>BO9241C12R</v>
          </cell>
          <cell r="F899" t="str">
            <v>춘</v>
          </cell>
          <cell r="G899" t="str">
            <v>ORIGINAL</v>
          </cell>
          <cell r="H899" t="str">
            <v>여성</v>
          </cell>
          <cell r="I899" t="str">
            <v>폴리 원피스</v>
          </cell>
          <cell r="J899" t="str">
            <v>C&amp;S(L)</v>
          </cell>
        </row>
        <row r="900">
          <cell r="E900" t="str">
            <v>BO9241C120</v>
          </cell>
          <cell r="F900" t="str">
            <v>춘</v>
          </cell>
          <cell r="G900" t="str">
            <v>ORIGINAL</v>
          </cell>
          <cell r="H900" t="str">
            <v>여성</v>
          </cell>
          <cell r="I900" t="str">
            <v>폴리 원피스</v>
          </cell>
          <cell r="J900" t="str">
            <v>C&amp;S(L)</v>
          </cell>
        </row>
        <row r="901">
          <cell r="E901" t="str">
            <v>BO9241C13R</v>
          </cell>
          <cell r="F901" t="str">
            <v>춘</v>
          </cell>
          <cell r="G901" t="str">
            <v>ORIGINAL</v>
          </cell>
          <cell r="H901" t="str">
            <v>여성</v>
          </cell>
          <cell r="I901" t="str">
            <v>칼라블럭 긴팔 원피스 (허리끈 삭제)</v>
          </cell>
          <cell r="J901" t="str">
            <v>C&amp;S(L)</v>
          </cell>
        </row>
        <row r="902">
          <cell r="E902" t="str">
            <v>BO9241C13P</v>
          </cell>
          <cell r="F902" t="str">
            <v>춘</v>
          </cell>
          <cell r="G902" t="str">
            <v>ORIGINAL</v>
          </cell>
          <cell r="H902" t="str">
            <v>여성</v>
          </cell>
          <cell r="I902" t="str">
            <v>칼라블럭 긴팔 원피스 (허리끈 삭제)</v>
          </cell>
          <cell r="J902" t="str">
            <v>C&amp;S(L)</v>
          </cell>
        </row>
        <row r="903">
          <cell r="E903" t="str">
            <v>BO9241C140</v>
          </cell>
          <cell r="F903" t="str">
            <v>춘</v>
          </cell>
          <cell r="G903" t="str">
            <v>ORIGINAL</v>
          </cell>
          <cell r="H903" t="str">
            <v>여성</v>
          </cell>
          <cell r="I903" t="str">
            <v>헨리넥 스트라이프 원피스 (두겹 수정)</v>
          </cell>
          <cell r="J903" t="str">
            <v>C&amp;S(L)</v>
          </cell>
        </row>
        <row r="904">
          <cell r="E904" t="str">
            <v>BO9241C14R</v>
          </cell>
          <cell r="F904" t="str">
            <v>춘</v>
          </cell>
          <cell r="G904" t="str">
            <v>ORIGINAL</v>
          </cell>
          <cell r="H904" t="str">
            <v>여성</v>
          </cell>
          <cell r="I904" t="str">
            <v>헨리넥 스트라이프 원피스 (두겹 수정)</v>
          </cell>
          <cell r="J904" t="str">
            <v>C&amp;S(L)</v>
          </cell>
        </row>
        <row r="905">
          <cell r="E905" t="str">
            <v>BO9241C010</v>
          </cell>
          <cell r="F905" t="str">
            <v>춘</v>
          </cell>
          <cell r="G905" t="str">
            <v>ORIGINAL</v>
          </cell>
          <cell r="H905" t="str">
            <v>여성</v>
          </cell>
          <cell r="I905" t="str">
            <v>보트넥 솔리드 긴팔티 (3컬러)</v>
          </cell>
          <cell r="J905" t="str">
            <v>C&amp;S(L)</v>
          </cell>
        </row>
        <row r="906">
          <cell r="E906" t="str">
            <v>BO9251C02E</v>
          </cell>
          <cell r="F906" t="str">
            <v>춘</v>
          </cell>
          <cell r="G906" t="str">
            <v>ORIGINAL</v>
          </cell>
          <cell r="H906" t="str">
            <v>여성</v>
          </cell>
          <cell r="I906" t="str">
            <v>라운드 사선 스트라이프 니트</v>
          </cell>
          <cell r="J906" t="str">
            <v>SWEATER</v>
          </cell>
        </row>
        <row r="907">
          <cell r="E907" t="str">
            <v>BO9264C023</v>
          </cell>
          <cell r="F907" t="str">
            <v>춘</v>
          </cell>
          <cell r="G907" t="str">
            <v>ORIGINAL</v>
          </cell>
          <cell r="H907" t="str">
            <v>여성</v>
          </cell>
          <cell r="I907" t="str">
            <v>아우터형 롱기장 셔츠</v>
          </cell>
          <cell r="J907" t="str">
            <v>SHIRTS(L)</v>
          </cell>
        </row>
        <row r="908">
          <cell r="E908" t="str">
            <v>BO9264C02R</v>
          </cell>
          <cell r="F908" t="str">
            <v>춘</v>
          </cell>
          <cell r="G908" t="str">
            <v>ORIGINAL</v>
          </cell>
          <cell r="H908" t="str">
            <v>여성</v>
          </cell>
          <cell r="I908" t="str">
            <v>아우터형 롱기장 셔츠</v>
          </cell>
          <cell r="J908" t="str">
            <v>SHIRTS(L)</v>
          </cell>
        </row>
        <row r="909">
          <cell r="E909" t="str">
            <v>BO9264C03Q</v>
          </cell>
          <cell r="F909" t="str">
            <v>춘</v>
          </cell>
          <cell r="G909" t="str">
            <v>ORIGINAL</v>
          </cell>
          <cell r="H909" t="str">
            <v>여성</v>
          </cell>
          <cell r="I909" t="str">
            <v>루즈핏 스트라이프 셔츠 (유색바닥)</v>
          </cell>
          <cell r="J909" t="str">
            <v>SHIRTS(L)</v>
          </cell>
        </row>
        <row r="910">
          <cell r="E910" t="str">
            <v>BO9264C03K</v>
          </cell>
          <cell r="F910" t="str">
            <v>춘</v>
          </cell>
          <cell r="G910" t="str">
            <v>ORIGINAL</v>
          </cell>
          <cell r="H910" t="str">
            <v>여성</v>
          </cell>
          <cell r="I910" t="str">
            <v>루즈핏 스트라이프 셔츠 (유색바닥)</v>
          </cell>
          <cell r="J910" t="str">
            <v>SHIRTS(L)</v>
          </cell>
        </row>
        <row r="911">
          <cell r="E911" t="str">
            <v>BO9121C035</v>
          </cell>
          <cell r="F911" t="str">
            <v>춘</v>
          </cell>
          <cell r="G911" t="str">
            <v>ORIGINAL</v>
          </cell>
          <cell r="H911" t="str">
            <v>여성</v>
          </cell>
          <cell r="I911" t="str">
            <v>세미 와이드 트랙팬츠</v>
          </cell>
          <cell r="J911" t="str">
            <v>PANTS(L)</v>
          </cell>
        </row>
        <row r="912">
          <cell r="E912" t="str">
            <v>BO9121C03R</v>
          </cell>
          <cell r="F912" t="str">
            <v>춘</v>
          </cell>
          <cell r="G912" t="str">
            <v>ORIGINAL</v>
          </cell>
          <cell r="H912" t="str">
            <v>여성</v>
          </cell>
          <cell r="I912" t="str">
            <v>세미 와이드 트랙팬츠</v>
          </cell>
          <cell r="J912" t="str">
            <v>PANTS(L)</v>
          </cell>
        </row>
        <row r="913">
          <cell r="E913" t="str">
            <v>BO9121C04R</v>
          </cell>
          <cell r="F913" t="str">
            <v>춘</v>
          </cell>
          <cell r="G913" t="str">
            <v>ORIGINAL</v>
          </cell>
          <cell r="H913" t="str">
            <v>여성</v>
          </cell>
          <cell r="I913" t="str">
            <v>코튼 스판 부츠컷</v>
          </cell>
          <cell r="J913" t="str">
            <v>PANTS(L)</v>
          </cell>
        </row>
        <row r="914">
          <cell r="E914" t="str">
            <v>BO9221C055</v>
          </cell>
          <cell r="F914" t="str">
            <v>춘</v>
          </cell>
          <cell r="G914" t="str">
            <v>ORIGINAL</v>
          </cell>
          <cell r="H914" t="str">
            <v>여성</v>
          </cell>
          <cell r="I914" t="str">
            <v>세미 와이드팬츠</v>
          </cell>
          <cell r="J914" t="str">
            <v>PANTS(L)</v>
          </cell>
        </row>
        <row r="915">
          <cell r="E915" t="str">
            <v>BO9221C052</v>
          </cell>
          <cell r="F915" t="str">
            <v>춘</v>
          </cell>
          <cell r="G915" t="str">
            <v>ORIGINAL</v>
          </cell>
          <cell r="H915" t="str">
            <v>여성</v>
          </cell>
          <cell r="I915" t="str">
            <v>세미 와이드팬츠</v>
          </cell>
          <cell r="J915" t="str">
            <v>PANTS(L)</v>
          </cell>
        </row>
        <row r="916">
          <cell r="E916" t="str">
            <v>BO9121C06H</v>
          </cell>
          <cell r="F916" t="str">
            <v>춘</v>
          </cell>
          <cell r="G916" t="str">
            <v>ORIGINAL</v>
          </cell>
          <cell r="H916" t="str">
            <v>여성</v>
          </cell>
          <cell r="I916" t="str">
            <v>코튼폴리 슬랙스핏</v>
          </cell>
          <cell r="J916" t="str">
            <v>PANTS(L)</v>
          </cell>
        </row>
        <row r="917">
          <cell r="E917" t="str">
            <v>BO9121C065</v>
          </cell>
          <cell r="F917" t="str">
            <v>춘</v>
          </cell>
          <cell r="G917" t="str">
            <v>ORIGINAL</v>
          </cell>
          <cell r="H917" t="str">
            <v>여성</v>
          </cell>
          <cell r="I917" t="str">
            <v>코튼폴리 슬랙스핏</v>
          </cell>
          <cell r="J917" t="str">
            <v>PANTS(L)</v>
          </cell>
        </row>
        <row r="918">
          <cell r="E918" t="str">
            <v>BO9221C01P</v>
          </cell>
          <cell r="F918" t="str">
            <v>춘</v>
          </cell>
          <cell r="G918" t="str">
            <v>ORIGINAL</v>
          </cell>
          <cell r="H918" t="str">
            <v>여성</v>
          </cell>
          <cell r="I918" t="str">
            <v>데님 변형핏</v>
          </cell>
          <cell r="J918" t="str">
            <v>PANTS(L)</v>
          </cell>
        </row>
        <row r="919">
          <cell r="E919" t="str">
            <v>BO9221C030</v>
          </cell>
          <cell r="F919" t="str">
            <v>춘</v>
          </cell>
          <cell r="G919" t="str">
            <v>ORIGINAL</v>
          </cell>
          <cell r="H919" t="str">
            <v>여성</v>
          </cell>
          <cell r="I919" t="str">
            <v>데님 변형핏2</v>
          </cell>
          <cell r="J919" t="str">
            <v>PANTS(L)</v>
          </cell>
        </row>
        <row r="920">
          <cell r="E920" t="str">
            <v>BO9221C02R</v>
          </cell>
          <cell r="F920" t="str">
            <v>춘</v>
          </cell>
          <cell r="G920" t="str">
            <v>ORIGINAL</v>
          </cell>
          <cell r="H920" t="str">
            <v>여성</v>
          </cell>
          <cell r="I920" t="str">
            <v>핀텃 밴딩 슬렉스핏</v>
          </cell>
          <cell r="J920" t="str">
            <v>PANTS(L)</v>
          </cell>
        </row>
        <row r="921">
          <cell r="E921" t="str">
            <v>BO9221C02A</v>
          </cell>
          <cell r="F921" t="str">
            <v>춘</v>
          </cell>
          <cell r="G921" t="str">
            <v>ORIGINAL</v>
          </cell>
          <cell r="H921" t="str">
            <v>여성</v>
          </cell>
          <cell r="I921" t="str">
            <v>핀텃 밴딩 슬렉스핏</v>
          </cell>
          <cell r="J921" t="str">
            <v>PANTS(L)</v>
          </cell>
        </row>
        <row r="922">
          <cell r="E922" t="str">
            <v>BO9141E01R</v>
          </cell>
          <cell r="F922" t="str">
            <v>춘</v>
          </cell>
          <cell r="G922" t="str">
            <v>ACTIVE</v>
          </cell>
          <cell r="H922" t="str">
            <v>여성</v>
          </cell>
          <cell r="I922" t="str">
            <v>슬림 트랙자켓</v>
          </cell>
          <cell r="J922" t="str">
            <v>C&amp;S(L)</v>
          </cell>
        </row>
        <row r="923">
          <cell r="E923" t="str">
            <v>BO9141E010</v>
          </cell>
          <cell r="F923" t="str">
            <v>춘</v>
          </cell>
          <cell r="G923" t="str">
            <v>ACTIVE</v>
          </cell>
          <cell r="H923" t="str">
            <v>여성</v>
          </cell>
          <cell r="I923" t="str">
            <v>슬림 트랙자켓</v>
          </cell>
          <cell r="J923" t="str">
            <v>C&amp;S(L)</v>
          </cell>
        </row>
        <row r="924">
          <cell r="E924" t="str">
            <v>BO9141E025</v>
          </cell>
          <cell r="F924" t="str">
            <v>춘</v>
          </cell>
          <cell r="G924" t="str">
            <v>ACTIVE</v>
          </cell>
          <cell r="H924" t="str">
            <v>여성</v>
          </cell>
          <cell r="I924" t="str">
            <v>크롭트 후디</v>
          </cell>
          <cell r="J924" t="str">
            <v>C&amp;S(L)</v>
          </cell>
        </row>
        <row r="925">
          <cell r="E925" t="str">
            <v>BO9141E033</v>
          </cell>
          <cell r="F925" t="str">
            <v>춘</v>
          </cell>
          <cell r="G925" t="str">
            <v>ACTIVE</v>
          </cell>
          <cell r="H925" t="str">
            <v>여성</v>
          </cell>
          <cell r="I925" t="str">
            <v>루즈핏 중기장 라운드 반팔</v>
          </cell>
          <cell r="J925" t="str">
            <v>C&amp;S(L)</v>
          </cell>
        </row>
        <row r="926">
          <cell r="E926" t="str">
            <v>BO9141E032</v>
          </cell>
          <cell r="F926" t="str">
            <v>춘</v>
          </cell>
          <cell r="G926" t="str">
            <v>ACTIVE</v>
          </cell>
          <cell r="H926" t="str">
            <v>여성</v>
          </cell>
          <cell r="I926" t="str">
            <v>루즈핏 중기장 라운드 반팔</v>
          </cell>
          <cell r="J926" t="str">
            <v>C&amp;S(L)</v>
          </cell>
        </row>
        <row r="927">
          <cell r="E927" t="str">
            <v>BO9241E015</v>
          </cell>
          <cell r="F927" t="str">
            <v>춘</v>
          </cell>
          <cell r="G927" t="str">
            <v>ACTIVE</v>
          </cell>
          <cell r="H927" t="str">
            <v>여성</v>
          </cell>
          <cell r="I927" t="str">
            <v>브라탑(솔리드) _ 기본 나시로 변경 (원단 동일)</v>
          </cell>
          <cell r="J927" t="str">
            <v>C&amp;S(L)</v>
          </cell>
        </row>
        <row r="928">
          <cell r="E928" t="str">
            <v>BO9241E01Y</v>
          </cell>
          <cell r="F928" t="str">
            <v>춘</v>
          </cell>
          <cell r="G928" t="str">
            <v>ACTIVE</v>
          </cell>
          <cell r="H928" t="str">
            <v>여성</v>
          </cell>
          <cell r="I928" t="str">
            <v>브라탑(솔리드) _ 기본 나시로 변경 (원단 동일)</v>
          </cell>
          <cell r="J928" t="str">
            <v>C&amp;S(L)</v>
          </cell>
        </row>
        <row r="929">
          <cell r="E929" t="str">
            <v>BO9241E025</v>
          </cell>
          <cell r="F929" t="str">
            <v>춘</v>
          </cell>
          <cell r="G929" t="str">
            <v>ACTIVE</v>
          </cell>
          <cell r="H929" t="str">
            <v>여성</v>
          </cell>
          <cell r="I929" t="str">
            <v>기본 긴기장 슬리브리스_ 기본 긴팔티로 변경 (원단동일)</v>
          </cell>
          <cell r="J929" t="str">
            <v>C&amp;S(L)</v>
          </cell>
        </row>
        <row r="930">
          <cell r="E930" t="str">
            <v>BO9241E023</v>
          </cell>
          <cell r="F930" t="str">
            <v>춘</v>
          </cell>
          <cell r="G930" t="str">
            <v>ACTIVE</v>
          </cell>
          <cell r="H930" t="str">
            <v>여성</v>
          </cell>
          <cell r="I930" t="str">
            <v>기본 긴기장 슬리브리스_ 기본 긴팔티로 변경 (원단동일)</v>
          </cell>
          <cell r="J930" t="str">
            <v>C&amp;S(L)</v>
          </cell>
        </row>
        <row r="931">
          <cell r="E931" t="str">
            <v>BO9241E031</v>
          </cell>
          <cell r="F931" t="str">
            <v>춘</v>
          </cell>
          <cell r="G931" t="str">
            <v>ACTIVE</v>
          </cell>
          <cell r="H931" t="str">
            <v>여성</v>
          </cell>
          <cell r="I931" t="str">
            <v>긴기장 아노락</v>
          </cell>
          <cell r="J931" t="str">
            <v>C&amp;S(L)</v>
          </cell>
        </row>
        <row r="932">
          <cell r="E932" t="str">
            <v>BO9121E025</v>
          </cell>
          <cell r="F932" t="str">
            <v>춘</v>
          </cell>
          <cell r="G932" t="str">
            <v>ACTIVE</v>
          </cell>
          <cell r="H932" t="str">
            <v>여성</v>
          </cell>
          <cell r="I932" t="str">
            <v>우븐 반조거</v>
          </cell>
          <cell r="J932" t="str">
            <v>PANTS(L)</v>
          </cell>
        </row>
        <row r="933">
          <cell r="E933" t="str">
            <v>BO9121E045</v>
          </cell>
          <cell r="F933" t="str">
            <v>춘</v>
          </cell>
          <cell r="G933" t="str">
            <v>ACTIVE</v>
          </cell>
          <cell r="H933" t="str">
            <v>여성</v>
          </cell>
          <cell r="I933" t="str">
            <v>기본레깅스</v>
          </cell>
          <cell r="J933" t="str">
            <v>PANTS(L)</v>
          </cell>
        </row>
        <row r="934">
          <cell r="E934" t="str">
            <v>BO9121E04R</v>
          </cell>
          <cell r="F934" t="str">
            <v>춘</v>
          </cell>
          <cell r="G934" t="str">
            <v>ACTIVE</v>
          </cell>
          <cell r="H934" t="str">
            <v>여성</v>
          </cell>
          <cell r="I934" t="str">
            <v>기본레깅스</v>
          </cell>
          <cell r="J934" t="str">
            <v>PANTS(L)</v>
          </cell>
        </row>
        <row r="935">
          <cell r="E935" t="str">
            <v>BO9121E01R</v>
          </cell>
          <cell r="F935" t="str">
            <v>춘</v>
          </cell>
          <cell r="G935" t="str">
            <v>ACTIVE</v>
          </cell>
          <cell r="H935" t="str">
            <v>여성</v>
          </cell>
          <cell r="I935" t="str">
            <v>슬림 트랙팬츠</v>
          </cell>
          <cell r="J935" t="str">
            <v>PANTS(L)</v>
          </cell>
        </row>
        <row r="936">
          <cell r="E936" t="str">
            <v>BO9121E010</v>
          </cell>
          <cell r="F936" t="str">
            <v>춘</v>
          </cell>
          <cell r="G936" t="str">
            <v>ACTIVE</v>
          </cell>
          <cell r="H936" t="str">
            <v>여성</v>
          </cell>
          <cell r="I936" t="str">
            <v>슬림 트랙팬츠</v>
          </cell>
          <cell r="J936" t="str">
            <v>PANTS(L)</v>
          </cell>
        </row>
        <row r="937">
          <cell r="E937" t="str">
            <v>BO9242E013</v>
          </cell>
          <cell r="F937" t="str">
            <v>춘</v>
          </cell>
          <cell r="G937" t="str">
            <v>ACTIVE</v>
          </cell>
          <cell r="H937" t="str">
            <v>여성</v>
          </cell>
          <cell r="I937" t="str">
            <v>스팟 이중직 반팔 후디 세트_상의</v>
          </cell>
          <cell r="J937" t="str">
            <v>C&amp;S(S)</v>
          </cell>
        </row>
        <row r="938">
          <cell r="E938" t="str">
            <v>BO9225E013</v>
          </cell>
          <cell r="F938" t="str">
            <v>춘</v>
          </cell>
          <cell r="G938" t="str">
            <v>ACTIVE</v>
          </cell>
          <cell r="H938" t="str">
            <v>여성</v>
          </cell>
          <cell r="I938" t="str">
            <v>스팟 이중직 반팔 후디 세트_하의</v>
          </cell>
          <cell r="J938" t="str">
            <v>PANTS(S)</v>
          </cell>
        </row>
        <row r="939">
          <cell r="E939" t="str">
            <v>BO9221E015</v>
          </cell>
          <cell r="F939" t="str">
            <v>춘</v>
          </cell>
          <cell r="G939" t="str">
            <v>ACTIVE</v>
          </cell>
          <cell r="H939" t="str">
            <v>여성</v>
          </cell>
          <cell r="I939" t="str">
            <v>반바지 일체형 레깅스</v>
          </cell>
          <cell r="J939" t="str">
            <v>PANTS(L)</v>
          </cell>
        </row>
        <row r="940">
          <cell r="E940" t="str">
            <v>BO9221E013</v>
          </cell>
          <cell r="F940" t="str">
            <v>춘</v>
          </cell>
          <cell r="G940" t="str">
            <v>ACTIVE</v>
          </cell>
          <cell r="H940" t="str">
            <v>여성</v>
          </cell>
          <cell r="I940" t="str">
            <v>반바지 일체형 레깅스</v>
          </cell>
          <cell r="J940" t="str">
            <v>PANTS(L)</v>
          </cell>
        </row>
        <row r="941">
          <cell r="E941" t="str">
            <v>BO9342C011</v>
          </cell>
          <cell r="F941" t="str">
            <v>하</v>
          </cell>
          <cell r="G941" t="str">
            <v>ORIGINAL</v>
          </cell>
          <cell r="H941" t="str">
            <v>여성</v>
          </cell>
          <cell r="I941" t="str">
            <v>여성실켓 브이넥</v>
          </cell>
          <cell r="J941" t="str">
            <v>C&amp;S(S)</v>
          </cell>
        </row>
        <row r="942">
          <cell r="E942" t="str">
            <v>BO9342C01Q</v>
          </cell>
          <cell r="F942" t="str">
            <v>하</v>
          </cell>
          <cell r="G942" t="str">
            <v>ORIGINAL</v>
          </cell>
          <cell r="H942" t="str">
            <v>여성</v>
          </cell>
          <cell r="I942" t="str">
            <v>여성실켓 브이넥</v>
          </cell>
          <cell r="J942" t="str">
            <v>C&amp;S(S)</v>
          </cell>
        </row>
        <row r="943">
          <cell r="E943" t="str">
            <v>BO9342C01M</v>
          </cell>
          <cell r="F943" t="str">
            <v>하</v>
          </cell>
          <cell r="G943" t="str">
            <v>ORIGINAL</v>
          </cell>
          <cell r="H943" t="str">
            <v>여성</v>
          </cell>
          <cell r="I943" t="str">
            <v>여성실켓 브이넥</v>
          </cell>
          <cell r="J943" t="str">
            <v>C&amp;S(S)</v>
          </cell>
        </row>
        <row r="944">
          <cell r="E944" t="str">
            <v>BO9342C01R</v>
          </cell>
          <cell r="F944" t="str">
            <v>하</v>
          </cell>
          <cell r="G944" t="str">
            <v>ORIGINAL</v>
          </cell>
          <cell r="H944" t="str">
            <v>여성</v>
          </cell>
          <cell r="I944" t="str">
            <v>여성실켓 브이넥</v>
          </cell>
          <cell r="J944" t="str">
            <v>C&amp;S(S)</v>
          </cell>
        </row>
        <row r="945">
          <cell r="E945" t="str">
            <v>BO9342C021</v>
          </cell>
          <cell r="F945" t="str">
            <v>하</v>
          </cell>
          <cell r="G945" t="str">
            <v>ORIGINAL</v>
          </cell>
          <cell r="H945" t="str">
            <v>여성</v>
          </cell>
          <cell r="I945" t="str">
            <v xml:space="preserve">여성매쉬테잎 반팔티 </v>
          </cell>
          <cell r="J945" t="str">
            <v>C&amp;S(S)</v>
          </cell>
        </row>
        <row r="946">
          <cell r="E946" t="str">
            <v>BO9342C025</v>
          </cell>
          <cell r="F946" t="str">
            <v>하</v>
          </cell>
          <cell r="G946" t="str">
            <v>ORIGINAL</v>
          </cell>
          <cell r="H946" t="str">
            <v>여성</v>
          </cell>
          <cell r="I946" t="str">
            <v xml:space="preserve">여성매쉬테잎 반팔티 </v>
          </cell>
          <cell r="J946" t="str">
            <v>C&amp;S(S)</v>
          </cell>
        </row>
        <row r="947">
          <cell r="E947" t="str">
            <v>BO9342C12M</v>
          </cell>
          <cell r="F947" t="str">
            <v>하</v>
          </cell>
          <cell r="G947" t="str">
            <v>ORIGINAL</v>
          </cell>
          <cell r="H947" t="str">
            <v>여성</v>
          </cell>
          <cell r="I947" t="str">
            <v>여성테이핑 포인트 원피스</v>
          </cell>
          <cell r="J947" t="str">
            <v>C&amp;S(S)</v>
          </cell>
        </row>
        <row r="948">
          <cell r="E948" t="str">
            <v>BO9342C125</v>
          </cell>
          <cell r="F948" t="str">
            <v>하</v>
          </cell>
          <cell r="G948" t="str">
            <v>ORIGINAL</v>
          </cell>
          <cell r="H948" t="str">
            <v>여성</v>
          </cell>
          <cell r="I948" t="str">
            <v>여성테이핑 포인트 원피스</v>
          </cell>
          <cell r="J948" t="str">
            <v>C&amp;S(S)</v>
          </cell>
        </row>
        <row r="949">
          <cell r="E949" t="str">
            <v>BO9351C01E</v>
          </cell>
          <cell r="F949" t="str">
            <v>하</v>
          </cell>
          <cell r="G949" t="str">
            <v>ORIGINAL</v>
          </cell>
          <cell r="H949" t="str">
            <v>여성</v>
          </cell>
          <cell r="I949" t="str">
            <v>여성 스트라이프 니트 카라티</v>
          </cell>
          <cell r="J949" t="str">
            <v>SWEATER</v>
          </cell>
        </row>
        <row r="950">
          <cell r="E950" t="str">
            <v>BO9351C01P</v>
          </cell>
          <cell r="F950" t="str">
            <v>하</v>
          </cell>
          <cell r="G950" t="str">
            <v>ORIGINAL</v>
          </cell>
          <cell r="H950" t="str">
            <v>여성</v>
          </cell>
          <cell r="I950" t="str">
            <v>여성 스트라이프 니트 카라티</v>
          </cell>
          <cell r="J950" t="str">
            <v>SWEATER</v>
          </cell>
        </row>
        <row r="951">
          <cell r="E951" t="str">
            <v>BO9351C02Z</v>
          </cell>
          <cell r="F951" t="str">
            <v>하</v>
          </cell>
          <cell r="G951" t="str">
            <v>ORIGINAL</v>
          </cell>
          <cell r="H951" t="str">
            <v>여성</v>
          </cell>
          <cell r="I951" t="str">
            <v>여성브이넥 리얼니트</v>
          </cell>
          <cell r="J951" t="str">
            <v>SWEATER</v>
          </cell>
        </row>
        <row r="952">
          <cell r="E952" t="str">
            <v>BO9351C020</v>
          </cell>
          <cell r="F952" t="str">
            <v>하</v>
          </cell>
          <cell r="G952" t="str">
            <v>ORIGINAL</v>
          </cell>
          <cell r="H952" t="str">
            <v>여성</v>
          </cell>
          <cell r="I952" t="str">
            <v>여성브이넥 리얼니트</v>
          </cell>
          <cell r="J952" t="str">
            <v>SWEATER</v>
          </cell>
        </row>
        <row r="953">
          <cell r="E953" t="str">
            <v>BO9351C045</v>
          </cell>
          <cell r="F953" t="str">
            <v>하</v>
          </cell>
          <cell r="G953" t="str">
            <v>ORIGINAL</v>
          </cell>
          <cell r="H953" t="str">
            <v>여성</v>
          </cell>
          <cell r="I953" t="str">
            <v>여성여름 가디건 (디자인 수정, 얇고 가볍게)</v>
          </cell>
          <cell r="J953" t="str">
            <v>SWEATER</v>
          </cell>
        </row>
        <row r="954">
          <cell r="E954" t="str">
            <v>BO9342C030</v>
          </cell>
          <cell r="F954" t="str">
            <v>하</v>
          </cell>
          <cell r="G954" t="str">
            <v>ORIGINAL</v>
          </cell>
          <cell r="H954" t="str">
            <v>여성</v>
          </cell>
          <cell r="I954" t="str">
            <v>여성라운드 스트라이프 반팔티</v>
          </cell>
          <cell r="J954" t="str">
            <v>C&amp;S(S)</v>
          </cell>
        </row>
        <row r="955">
          <cell r="E955" t="str">
            <v>BO9342C03R</v>
          </cell>
          <cell r="F955" t="str">
            <v>하</v>
          </cell>
          <cell r="G955" t="str">
            <v>ORIGINAL</v>
          </cell>
          <cell r="H955" t="str">
            <v>여성</v>
          </cell>
          <cell r="I955" t="str">
            <v>여성라운드 스트라이프 반팔티 _ X컬러로 변경</v>
          </cell>
          <cell r="J955" t="str">
            <v>C&amp;S(S)</v>
          </cell>
        </row>
        <row r="956">
          <cell r="E956" t="str">
            <v>BO9342C046</v>
          </cell>
          <cell r="F956" t="str">
            <v>하</v>
          </cell>
          <cell r="G956" t="str">
            <v>ORIGINAL</v>
          </cell>
          <cell r="H956" t="str">
            <v>여성</v>
          </cell>
          <cell r="I956" t="str">
            <v>여성피케 라운드 (3컬러진행)</v>
          </cell>
          <cell r="J956" t="str">
            <v>C&amp;S(S)</v>
          </cell>
        </row>
        <row r="957">
          <cell r="E957" t="str">
            <v>BO9342C04R</v>
          </cell>
          <cell r="F957" t="str">
            <v>하</v>
          </cell>
          <cell r="G957" t="str">
            <v>ORIGINAL</v>
          </cell>
          <cell r="H957" t="str">
            <v>여성</v>
          </cell>
          <cell r="I957" t="str">
            <v>여성피케 라운드 (3컬러진행)</v>
          </cell>
          <cell r="J957" t="str">
            <v>C&amp;S(S)</v>
          </cell>
        </row>
        <row r="958">
          <cell r="E958" t="str">
            <v>BO9342C240</v>
          </cell>
          <cell r="F958" t="str">
            <v>하</v>
          </cell>
          <cell r="G958" t="str">
            <v>ORIGINAL</v>
          </cell>
          <cell r="H958" t="str">
            <v>여성</v>
          </cell>
          <cell r="I958" t="str">
            <v>여성피케 라운드 (3컬러진행)</v>
          </cell>
          <cell r="J958" t="str">
            <v>C&amp;S(S)</v>
          </cell>
        </row>
        <row r="959">
          <cell r="E959" t="str">
            <v>BO9342C050</v>
          </cell>
          <cell r="F959" t="str">
            <v>하</v>
          </cell>
          <cell r="G959" t="str">
            <v>ORIGINAL</v>
          </cell>
          <cell r="H959" t="str">
            <v>여성</v>
          </cell>
          <cell r="I959" t="str">
            <v>여성슬럽 칠부 티셔츠</v>
          </cell>
          <cell r="J959" t="str">
            <v>C&amp;S(S)</v>
          </cell>
        </row>
        <row r="960">
          <cell r="E960" t="str">
            <v>BO9342C06P</v>
          </cell>
          <cell r="F960" t="str">
            <v>하</v>
          </cell>
          <cell r="G960" t="str">
            <v>ORIGINAL</v>
          </cell>
          <cell r="H960" t="str">
            <v>여성</v>
          </cell>
          <cell r="I960" t="str">
            <v>여성로고플레이 라운드</v>
          </cell>
          <cell r="J960" t="str">
            <v>C&amp;S(S)</v>
          </cell>
        </row>
        <row r="961">
          <cell r="E961" t="str">
            <v>BO9342C066</v>
          </cell>
          <cell r="F961" t="str">
            <v>하</v>
          </cell>
          <cell r="G961" t="str">
            <v>ORIGINAL</v>
          </cell>
          <cell r="H961" t="str">
            <v>여성</v>
          </cell>
          <cell r="I961" t="str">
            <v>여성로고플레이 라운드</v>
          </cell>
          <cell r="J961" t="str">
            <v>C&amp;S(S)</v>
          </cell>
        </row>
        <row r="962">
          <cell r="E962" t="str">
            <v>BO9342C13R</v>
          </cell>
          <cell r="F962" t="str">
            <v>하</v>
          </cell>
          <cell r="G962" t="str">
            <v>ORIGINAL</v>
          </cell>
          <cell r="H962" t="str">
            <v>여성</v>
          </cell>
          <cell r="I962" t="str">
            <v>여성수피마 우븐배색  피케원피스</v>
          </cell>
          <cell r="J962" t="str">
            <v>C&amp;S(S)</v>
          </cell>
        </row>
        <row r="963">
          <cell r="E963" t="str">
            <v>BO9342C13A</v>
          </cell>
          <cell r="F963" t="str">
            <v>하</v>
          </cell>
          <cell r="G963" t="str">
            <v>ORIGINAL</v>
          </cell>
          <cell r="H963" t="str">
            <v>여성</v>
          </cell>
          <cell r="I963" t="str">
            <v>여성수피마 우븐배색  피케원피스</v>
          </cell>
          <cell r="J963" t="str">
            <v>C&amp;S(S)</v>
          </cell>
        </row>
        <row r="964">
          <cell r="E964" t="str">
            <v>BO9342C14R</v>
          </cell>
          <cell r="F964" t="str">
            <v>하</v>
          </cell>
          <cell r="G964" t="str">
            <v>ORIGINAL</v>
          </cell>
          <cell r="H964" t="str">
            <v>여성</v>
          </cell>
          <cell r="I964" t="str">
            <v>여성 한지 세로스트라이프 원피스</v>
          </cell>
          <cell r="J964" t="str">
            <v>C&amp;S(S)</v>
          </cell>
        </row>
        <row r="965">
          <cell r="E965" t="str">
            <v>BO9342C140</v>
          </cell>
          <cell r="F965" t="str">
            <v>하</v>
          </cell>
          <cell r="G965" t="str">
            <v>ORIGINAL</v>
          </cell>
          <cell r="H965" t="str">
            <v>여성</v>
          </cell>
          <cell r="I965" t="str">
            <v>여성 한지 세로스트라이프 원피스</v>
          </cell>
          <cell r="J965" t="str">
            <v>C&amp;S(S)</v>
          </cell>
        </row>
        <row r="966">
          <cell r="E966" t="str">
            <v>BO9342C15R</v>
          </cell>
          <cell r="F966" t="str">
            <v>하</v>
          </cell>
          <cell r="G966" t="str">
            <v>ORIGINAL</v>
          </cell>
          <cell r="H966" t="str">
            <v>여성</v>
          </cell>
          <cell r="I966" t="str">
            <v>여성플리츠 원피스</v>
          </cell>
          <cell r="J966" t="str">
            <v>C&amp;S(S)</v>
          </cell>
        </row>
        <row r="967">
          <cell r="E967" t="str">
            <v>BO9342C16R</v>
          </cell>
          <cell r="F967" t="str">
            <v>하</v>
          </cell>
          <cell r="G967" t="str">
            <v>ORIGINAL</v>
          </cell>
          <cell r="H967" t="str">
            <v>여성</v>
          </cell>
          <cell r="I967" t="str">
            <v>여성 한지 솔리드 카라티</v>
          </cell>
          <cell r="J967" t="str">
            <v>C&amp;S(S)</v>
          </cell>
        </row>
        <row r="968">
          <cell r="E968" t="str">
            <v>BO9342C160</v>
          </cell>
          <cell r="F968" t="str">
            <v>하</v>
          </cell>
          <cell r="G968" t="str">
            <v>ORIGINAL</v>
          </cell>
          <cell r="H968" t="str">
            <v>여성</v>
          </cell>
          <cell r="I968" t="str">
            <v>여성 한지 솔리드 카라티</v>
          </cell>
          <cell r="J968" t="str">
            <v>C&amp;S(S)</v>
          </cell>
        </row>
        <row r="969">
          <cell r="E969" t="str">
            <v>BO9342C166</v>
          </cell>
          <cell r="F969" t="str">
            <v>하</v>
          </cell>
          <cell r="G969" t="str">
            <v>ORIGINAL</v>
          </cell>
          <cell r="H969" t="str">
            <v>여성</v>
          </cell>
          <cell r="I969" t="str">
            <v>여성 한지 솔리드 카라티</v>
          </cell>
          <cell r="J969" t="str">
            <v>C&amp;S(S)</v>
          </cell>
        </row>
        <row r="970">
          <cell r="E970" t="str">
            <v>BO9342C17Y</v>
          </cell>
          <cell r="F970" t="str">
            <v>하</v>
          </cell>
          <cell r="G970" t="str">
            <v>ORIGINAL</v>
          </cell>
          <cell r="H970" t="str">
            <v>여성</v>
          </cell>
          <cell r="I970" t="str">
            <v>여성 한지 솔리드 원피스</v>
          </cell>
          <cell r="J970" t="str">
            <v>C&amp;S(S)</v>
          </cell>
        </row>
        <row r="971">
          <cell r="E971" t="str">
            <v>BO9342C17Q</v>
          </cell>
          <cell r="F971" t="str">
            <v>하</v>
          </cell>
          <cell r="G971" t="str">
            <v>ORIGINAL</v>
          </cell>
          <cell r="H971" t="str">
            <v>여성</v>
          </cell>
          <cell r="I971" t="str">
            <v>여성 한지 솔리드 원피스</v>
          </cell>
          <cell r="J971" t="str">
            <v>C&amp;S(S)</v>
          </cell>
        </row>
        <row r="972">
          <cell r="E972" t="str">
            <v>BO9442C01X</v>
          </cell>
          <cell r="F972" t="str">
            <v>하</v>
          </cell>
          <cell r="G972" t="str">
            <v>ORIGINAL</v>
          </cell>
          <cell r="H972" t="str">
            <v>여성</v>
          </cell>
          <cell r="I972" t="str">
            <v>여성한지 칼라블럭 카라티</v>
          </cell>
          <cell r="J972" t="str">
            <v>C&amp;S(S)</v>
          </cell>
        </row>
        <row r="973">
          <cell r="E973" t="str">
            <v>BO9442C01P</v>
          </cell>
          <cell r="F973" t="str">
            <v>하</v>
          </cell>
          <cell r="G973" t="str">
            <v>ORIGINAL</v>
          </cell>
          <cell r="H973" t="str">
            <v>여성</v>
          </cell>
          <cell r="I973" t="str">
            <v>여성한지 칼라블럭 카라티</v>
          </cell>
          <cell r="J973" t="str">
            <v>C&amp;S(S)</v>
          </cell>
        </row>
        <row r="974">
          <cell r="E974" t="str">
            <v>BO9442C02R</v>
          </cell>
          <cell r="F974" t="str">
            <v>하</v>
          </cell>
          <cell r="G974" t="str">
            <v>ORIGINAL</v>
          </cell>
          <cell r="H974" t="str">
            <v>여성</v>
          </cell>
          <cell r="I974" t="str">
            <v xml:space="preserve">여성한지 루즈핏 카라티 </v>
          </cell>
          <cell r="J974" t="str">
            <v>C&amp;S(S)</v>
          </cell>
        </row>
        <row r="975">
          <cell r="E975" t="str">
            <v>BO9442C02X</v>
          </cell>
          <cell r="F975" t="str">
            <v>하</v>
          </cell>
          <cell r="G975" t="str">
            <v>ORIGINAL</v>
          </cell>
          <cell r="H975" t="str">
            <v>여성</v>
          </cell>
          <cell r="I975" t="str">
            <v xml:space="preserve">여성한지 루즈핏 카라티 </v>
          </cell>
          <cell r="J975" t="str">
            <v>C&amp;S(S)</v>
          </cell>
        </row>
        <row r="976">
          <cell r="E976" t="str">
            <v>BO9442C03M</v>
          </cell>
          <cell r="F976" t="str">
            <v>하</v>
          </cell>
          <cell r="G976" t="str">
            <v>ORIGINAL</v>
          </cell>
          <cell r="H976" t="str">
            <v>여성</v>
          </cell>
          <cell r="I976" t="str">
            <v>여성 한지 집업 카라티 _ 컬러 변경</v>
          </cell>
          <cell r="J976" t="str">
            <v>C&amp;S(S)</v>
          </cell>
        </row>
        <row r="977">
          <cell r="E977" t="str">
            <v>BO9442C03R</v>
          </cell>
          <cell r="F977" t="str">
            <v>하</v>
          </cell>
          <cell r="G977" t="str">
            <v>ORIGINAL</v>
          </cell>
          <cell r="H977" t="str">
            <v>여성</v>
          </cell>
          <cell r="I977" t="str">
            <v>여성 한지 집업 카라티</v>
          </cell>
          <cell r="J977" t="str">
            <v>C&amp;S(S)</v>
          </cell>
        </row>
        <row r="978">
          <cell r="E978" t="str">
            <v>BO9442C04R</v>
          </cell>
          <cell r="F978" t="str">
            <v>하</v>
          </cell>
          <cell r="G978" t="str">
            <v>ORIGINAL</v>
          </cell>
          <cell r="H978" t="str">
            <v>여성</v>
          </cell>
          <cell r="I978" t="str">
            <v>여성 한지 스트라이프 티셔츠</v>
          </cell>
          <cell r="J978" t="str">
            <v>C&amp;S(S)</v>
          </cell>
        </row>
        <row r="979">
          <cell r="E979" t="str">
            <v>BO9442C04E</v>
          </cell>
          <cell r="F979" t="str">
            <v>하</v>
          </cell>
          <cell r="G979" t="str">
            <v>ORIGINAL</v>
          </cell>
          <cell r="H979" t="str">
            <v>여성</v>
          </cell>
          <cell r="I979" t="str">
            <v>여성 한지 스트라이프 티셔츠</v>
          </cell>
          <cell r="J979" t="str">
            <v>C&amp;S(S)</v>
          </cell>
        </row>
        <row r="980">
          <cell r="E980" t="str">
            <v>BO9442C050</v>
          </cell>
          <cell r="F980" t="str">
            <v>하</v>
          </cell>
          <cell r="G980" t="str">
            <v>ORIGINAL</v>
          </cell>
          <cell r="H980" t="str">
            <v>여성</v>
          </cell>
          <cell r="I980" t="str">
            <v>여성 우븐패치 탑 (등판 수정)</v>
          </cell>
          <cell r="J980" t="str">
            <v>C&amp;S(S)</v>
          </cell>
        </row>
        <row r="981">
          <cell r="E981" t="str">
            <v>BO9442C05R</v>
          </cell>
          <cell r="F981" t="str">
            <v>하</v>
          </cell>
          <cell r="G981" t="str">
            <v>ORIGINAL</v>
          </cell>
          <cell r="H981" t="str">
            <v>여성</v>
          </cell>
          <cell r="I981" t="str">
            <v>여성 우븐패치 탑 (등판 수정)</v>
          </cell>
          <cell r="J981" t="str">
            <v>C&amp;S(S)</v>
          </cell>
        </row>
        <row r="982">
          <cell r="E982" t="str">
            <v>BO9365C02Q</v>
          </cell>
          <cell r="F982" t="str">
            <v>하</v>
          </cell>
          <cell r="G982" t="str">
            <v>ORIGINAL</v>
          </cell>
          <cell r="H982" t="str">
            <v>여성</v>
          </cell>
          <cell r="I982" t="str">
            <v>아우터형 롱기장 셔츠</v>
          </cell>
          <cell r="J982" t="str">
            <v>SHIRTS(S)</v>
          </cell>
        </row>
        <row r="983">
          <cell r="E983" t="str">
            <v>BO9365C02X</v>
          </cell>
          <cell r="F983" t="str">
            <v>하</v>
          </cell>
          <cell r="G983" t="str">
            <v>ORIGINAL</v>
          </cell>
          <cell r="H983" t="str">
            <v>여성</v>
          </cell>
          <cell r="I983" t="str">
            <v>아우터형 롱기장 셔츠</v>
          </cell>
          <cell r="J983" t="str">
            <v>SHIRTS(S)</v>
          </cell>
        </row>
        <row r="984">
          <cell r="E984" t="str">
            <v>BO9365C03X</v>
          </cell>
          <cell r="F984" t="str">
            <v>하</v>
          </cell>
          <cell r="G984" t="str">
            <v>ORIGINAL</v>
          </cell>
          <cell r="H984" t="str">
            <v>여성</v>
          </cell>
          <cell r="I984" t="str">
            <v>루즈핏 스트라이프 셔츠(솔리드)</v>
          </cell>
          <cell r="J984" t="str">
            <v>SHIRTS(S)</v>
          </cell>
        </row>
        <row r="985">
          <cell r="E985" t="str">
            <v>BO9365C03R</v>
          </cell>
          <cell r="F985" t="str">
            <v>하</v>
          </cell>
          <cell r="G985" t="str">
            <v>ORIGINAL</v>
          </cell>
          <cell r="H985" t="str">
            <v>여성</v>
          </cell>
          <cell r="I985" t="str">
            <v>루즈핏 스트라이프 셔츠_ 솔리드 스트라이프로 변경</v>
          </cell>
          <cell r="J985" t="str">
            <v>SHIRTS(S)</v>
          </cell>
        </row>
        <row r="986">
          <cell r="E986" t="str">
            <v>BO9321C11R</v>
          </cell>
          <cell r="F986" t="str">
            <v>하</v>
          </cell>
          <cell r="G986" t="str">
            <v>ORIGINAL</v>
          </cell>
          <cell r="H986" t="str">
            <v>여성</v>
          </cell>
          <cell r="I986" t="str">
            <v>레이디스 서커(재고) 스팟 팬츠</v>
          </cell>
          <cell r="J986" t="str">
            <v>PANTS(L)</v>
          </cell>
        </row>
        <row r="987">
          <cell r="E987" t="str">
            <v>BO9321C11Y</v>
          </cell>
          <cell r="F987" t="str">
            <v>하</v>
          </cell>
          <cell r="G987" t="str">
            <v>ORIGINAL</v>
          </cell>
          <cell r="H987" t="str">
            <v>여성</v>
          </cell>
          <cell r="I987" t="str">
            <v>레이디스 서커(재고) 스팟 팬츠</v>
          </cell>
          <cell r="J987" t="str">
            <v>PANTS(L)</v>
          </cell>
        </row>
        <row r="988">
          <cell r="E988" t="str">
            <v>BO9321C01R</v>
          </cell>
          <cell r="F988" t="str">
            <v>하</v>
          </cell>
          <cell r="G988" t="str">
            <v>ORIGINAL</v>
          </cell>
          <cell r="H988" t="str">
            <v>여성</v>
          </cell>
          <cell r="I988" t="str">
            <v>뱀부 슬렉스</v>
          </cell>
          <cell r="J988" t="str">
            <v>PANTS(L)</v>
          </cell>
        </row>
        <row r="989">
          <cell r="E989" t="str">
            <v>BO9321C012</v>
          </cell>
          <cell r="F989" t="str">
            <v>하</v>
          </cell>
          <cell r="G989" t="str">
            <v>ORIGINAL</v>
          </cell>
          <cell r="H989" t="str">
            <v>여성</v>
          </cell>
          <cell r="I989" t="str">
            <v>뱀부 슬렉스</v>
          </cell>
          <cell r="J989" t="str">
            <v>PANTS(L)</v>
          </cell>
        </row>
        <row r="990">
          <cell r="E990" t="str">
            <v>BO9325C01R</v>
          </cell>
          <cell r="F990" t="str">
            <v>하</v>
          </cell>
          <cell r="G990" t="str">
            <v>ORIGINAL</v>
          </cell>
          <cell r="H990" t="str">
            <v>여성</v>
          </cell>
          <cell r="I990" t="str">
            <v>뱀부 기본핏 5부</v>
          </cell>
          <cell r="J990" t="str">
            <v>PANTS(S)</v>
          </cell>
        </row>
        <row r="991">
          <cell r="E991" t="str">
            <v>BO9325C011</v>
          </cell>
          <cell r="F991" t="str">
            <v>하</v>
          </cell>
          <cell r="G991" t="str">
            <v>ORIGINAL</v>
          </cell>
          <cell r="H991" t="str">
            <v>여성</v>
          </cell>
          <cell r="I991" t="str">
            <v>뱀부 기본핏 5부</v>
          </cell>
          <cell r="J991" t="str">
            <v>PANTS(S)</v>
          </cell>
        </row>
        <row r="992">
          <cell r="E992" t="str">
            <v>BO9321C035</v>
          </cell>
          <cell r="F992" t="str">
            <v>하</v>
          </cell>
          <cell r="G992" t="str">
            <v>ORIGINAL</v>
          </cell>
          <cell r="H992" t="str">
            <v>여성</v>
          </cell>
          <cell r="I992" t="str">
            <v>테이퍼드핏 트랙팬츠</v>
          </cell>
          <cell r="J992" t="str">
            <v>PANTS(L)</v>
          </cell>
        </row>
        <row r="993">
          <cell r="E993" t="str">
            <v>BO9321C031</v>
          </cell>
          <cell r="F993" t="str">
            <v>하</v>
          </cell>
          <cell r="G993" t="str">
            <v>ORIGINAL</v>
          </cell>
          <cell r="H993" t="str">
            <v>여성</v>
          </cell>
          <cell r="I993" t="str">
            <v>테이퍼드핏 트랙팬츠</v>
          </cell>
          <cell r="J993" t="str">
            <v>PANTS(L)</v>
          </cell>
        </row>
        <row r="994">
          <cell r="E994" t="str">
            <v>BO9325C02R</v>
          </cell>
          <cell r="F994" t="str">
            <v>하</v>
          </cell>
          <cell r="G994" t="str">
            <v>ORIGINAL</v>
          </cell>
          <cell r="H994" t="str">
            <v>여성</v>
          </cell>
          <cell r="I994" t="str">
            <v>폴리 이지 변형 숏츠 (4부)</v>
          </cell>
          <cell r="J994" t="str">
            <v>PANTS(S)</v>
          </cell>
        </row>
        <row r="995">
          <cell r="E995" t="str">
            <v>BO9325C02Q</v>
          </cell>
          <cell r="F995" t="str">
            <v>하</v>
          </cell>
          <cell r="G995" t="str">
            <v>ORIGINAL</v>
          </cell>
          <cell r="H995" t="str">
            <v>여성</v>
          </cell>
          <cell r="I995" t="str">
            <v>폴리 이지 변형 숏츠 (4부) _ Q컬러 변경</v>
          </cell>
          <cell r="J995" t="str">
            <v>PANTS(S)</v>
          </cell>
        </row>
        <row r="996">
          <cell r="E996" t="str">
            <v>BO9321C025</v>
          </cell>
          <cell r="F996" t="str">
            <v>하</v>
          </cell>
          <cell r="G996" t="str">
            <v>ORIGINAL</v>
          </cell>
          <cell r="H996" t="str">
            <v>여성</v>
          </cell>
          <cell r="I996" t="str">
            <v>폴리 이지 와이드</v>
          </cell>
          <cell r="J996" t="str">
            <v>PANTS(L)</v>
          </cell>
        </row>
        <row r="997">
          <cell r="E997" t="str">
            <v>BO9321C02M</v>
          </cell>
          <cell r="F997" t="str">
            <v>하</v>
          </cell>
          <cell r="G997" t="str">
            <v>ORIGINAL</v>
          </cell>
          <cell r="H997" t="str">
            <v>여성</v>
          </cell>
          <cell r="I997" t="str">
            <v>폴리 이지 와이드_ M컬러 변경</v>
          </cell>
          <cell r="J997" t="str">
            <v>PANTS(L)</v>
          </cell>
        </row>
        <row r="998">
          <cell r="E998" t="str">
            <v>BO9325C04R</v>
          </cell>
          <cell r="F998" t="str">
            <v>하</v>
          </cell>
          <cell r="G998" t="str">
            <v>ORIGINAL</v>
          </cell>
          <cell r="H998" t="str">
            <v>여성</v>
          </cell>
          <cell r="I998" t="str">
            <v>세미 A라인 3부팬츠</v>
          </cell>
          <cell r="J998" t="str">
            <v>PANTS(S)</v>
          </cell>
        </row>
        <row r="999">
          <cell r="E999" t="str">
            <v>BO9325C04M</v>
          </cell>
          <cell r="F999" t="str">
            <v>하</v>
          </cell>
          <cell r="G999" t="str">
            <v>ORIGINAL</v>
          </cell>
          <cell r="H999" t="str">
            <v>여성</v>
          </cell>
          <cell r="I999" t="str">
            <v>세미 A라인 3부팬츠</v>
          </cell>
          <cell r="J999" t="str">
            <v>PANTS(S)</v>
          </cell>
        </row>
        <row r="1000">
          <cell r="E1000" t="str">
            <v>BO9321C04Q</v>
          </cell>
          <cell r="F1000" t="str">
            <v>하</v>
          </cell>
          <cell r="G1000" t="str">
            <v>ORIGINAL</v>
          </cell>
          <cell r="H1000" t="str">
            <v>여성</v>
          </cell>
          <cell r="I1000" t="str">
            <v>세미 A라인 7부팬츠 추가</v>
          </cell>
          <cell r="J1000" t="str">
            <v>PANTS(L)</v>
          </cell>
        </row>
        <row r="1001">
          <cell r="E1001" t="str">
            <v>BO9321C04R</v>
          </cell>
          <cell r="F1001" t="str">
            <v>하</v>
          </cell>
          <cell r="G1001" t="str">
            <v>ORIGINAL</v>
          </cell>
          <cell r="H1001" t="str">
            <v>여성</v>
          </cell>
          <cell r="I1001" t="str">
            <v>세미 A라인 7부팬츠 추가</v>
          </cell>
          <cell r="J1001" t="str">
            <v>PANTS(L)</v>
          </cell>
        </row>
        <row r="1002">
          <cell r="E1002" t="str">
            <v>BO9421C01Q</v>
          </cell>
          <cell r="F1002" t="str">
            <v>하</v>
          </cell>
          <cell r="G1002" t="str">
            <v>ORIGINAL</v>
          </cell>
          <cell r="H1002" t="str">
            <v>여성</v>
          </cell>
          <cell r="I1002" t="str">
            <v>세미와이드 (스트라이프)</v>
          </cell>
          <cell r="J1002" t="str">
            <v>PANTS(L)</v>
          </cell>
        </row>
        <row r="1003">
          <cell r="E1003" t="str">
            <v>BO9421C014</v>
          </cell>
          <cell r="F1003" t="str">
            <v>하</v>
          </cell>
          <cell r="G1003" t="str">
            <v>ORIGINAL</v>
          </cell>
          <cell r="H1003" t="str">
            <v>여성</v>
          </cell>
          <cell r="I1003" t="str">
            <v>세미와이드 (스트라이프)</v>
          </cell>
          <cell r="J1003" t="str">
            <v>PANTS(L)</v>
          </cell>
        </row>
        <row r="1004">
          <cell r="E1004" t="str">
            <v>BO9425C02P</v>
          </cell>
          <cell r="F1004" t="str">
            <v>하</v>
          </cell>
          <cell r="G1004" t="str">
            <v>ORIGINAL</v>
          </cell>
          <cell r="H1004" t="str">
            <v>여성</v>
          </cell>
          <cell r="I1004" t="str">
            <v>4부 데님 큐롯팬츠 (이밴딩)</v>
          </cell>
          <cell r="J1004" t="str">
            <v>PANTS(S)</v>
          </cell>
        </row>
        <row r="1005">
          <cell r="E1005" t="str">
            <v>BO9425C010</v>
          </cell>
          <cell r="F1005" t="str">
            <v>하</v>
          </cell>
          <cell r="G1005" t="str">
            <v>ORIGINAL</v>
          </cell>
          <cell r="H1005" t="str">
            <v>여성</v>
          </cell>
          <cell r="I1005" t="str">
            <v>4부 큐롯팬츠 (이밴딩)</v>
          </cell>
          <cell r="J1005" t="str">
            <v>PANTS(S)</v>
          </cell>
        </row>
        <row r="1006">
          <cell r="E1006" t="str">
            <v>BO9425C01X</v>
          </cell>
          <cell r="F1006" t="str">
            <v>하</v>
          </cell>
          <cell r="G1006" t="str">
            <v>ORIGINAL</v>
          </cell>
          <cell r="H1006" t="str">
            <v>여성</v>
          </cell>
          <cell r="I1006" t="str">
            <v>4부 큐롯팬츠 (이밴딩)</v>
          </cell>
          <cell r="J1006" t="str">
            <v>PANTS(S)</v>
          </cell>
        </row>
        <row r="1007">
          <cell r="E1007" t="str">
            <v>BO9425C031</v>
          </cell>
          <cell r="F1007" t="str">
            <v>하</v>
          </cell>
          <cell r="G1007" t="str">
            <v>ORIGINAL</v>
          </cell>
          <cell r="H1007" t="str">
            <v>여성</v>
          </cell>
          <cell r="I1007" t="str">
            <v>플리츠 스커트</v>
          </cell>
          <cell r="J1007" t="str">
            <v>PANTS(S)</v>
          </cell>
        </row>
        <row r="1008">
          <cell r="E1008" t="str">
            <v>BO9425C03R</v>
          </cell>
          <cell r="F1008" t="str">
            <v>하</v>
          </cell>
          <cell r="G1008" t="str">
            <v>ORIGINAL</v>
          </cell>
          <cell r="H1008" t="str">
            <v>여성</v>
          </cell>
          <cell r="I1008" t="str">
            <v>플리츠 스커트</v>
          </cell>
          <cell r="J1008" t="str">
            <v>PANTS(S)</v>
          </cell>
        </row>
        <row r="1009">
          <cell r="E1009" t="str">
            <v>BO9342E011</v>
          </cell>
          <cell r="F1009" t="str">
            <v>하</v>
          </cell>
          <cell r="G1009" t="str">
            <v>ACTIVE</v>
          </cell>
          <cell r="H1009" t="str">
            <v>여성</v>
          </cell>
          <cell r="I1009" t="str">
            <v>냉감 브이넥 긴기장</v>
          </cell>
          <cell r="J1009" t="str">
            <v>C&amp;S(S)</v>
          </cell>
        </row>
        <row r="1010">
          <cell r="E1010" t="str">
            <v>BO9342E018</v>
          </cell>
          <cell r="F1010" t="str">
            <v>하</v>
          </cell>
          <cell r="G1010" t="str">
            <v>ACTIVE</v>
          </cell>
          <cell r="H1010" t="str">
            <v>여성</v>
          </cell>
          <cell r="I1010" t="str">
            <v>냉감 브이넥 긴기장</v>
          </cell>
          <cell r="J1010" t="str">
            <v>C&amp;S(S)</v>
          </cell>
        </row>
        <row r="1011">
          <cell r="E1011" t="str">
            <v>BO9342E02L</v>
          </cell>
          <cell r="F1011" t="str">
            <v>하</v>
          </cell>
          <cell r="G1011" t="str">
            <v>ACTIVE</v>
          </cell>
          <cell r="H1011" t="str">
            <v>여성</v>
          </cell>
          <cell r="I1011" t="str">
            <v>자가드티셔츠</v>
          </cell>
          <cell r="J1011" t="str">
            <v>C&amp;S(S)</v>
          </cell>
        </row>
        <row r="1012">
          <cell r="E1012" t="str">
            <v>BO9342E022</v>
          </cell>
          <cell r="F1012" t="str">
            <v>하</v>
          </cell>
          <cell r="G1012" t="str">
            <v>ACTIVE</v>
          </cell>
          <cell r="H1012" t="str">
            <v>여성</v>
          </cell>
          <cell r="I1012" t="str">
            <v>자가드티셔츠</v>
          </cell>
          <cell r="J1012" t="str">
            <v>C&amp;S(S)</v>
          </cell>
        </row>
        <row r="1013">
          <cell r="E1013" t="str">
            <v>BO9342E03P</v>
          </cell>
          <cell r="F1013" t="str">
            <v>하</v>
          </cell>
          <cell r="G1013" t="str">
            <v>ACTIVE</v>
          </cell>
          <cell r="H1013" t="str">
            <v>여성</v>
          </cell>
          <cell r="I1013" t="str">
            <v>매쉬 후디</v>
          </cell>
          <cell r="J1013" t="str">
            <v>C&amp;S(S)</v>
          </cell>
        </row>
        <row r="1014">
          <cell r="E1014" t="str">
            <v>BO9342E031</v>
          </cell>
          <cell r="F1014" t="str">
            <v>하</v>
          </cell>
          <cell r="G1014" t="str">
            <v>ACTIVE</v>
          </cell>
          <cell r="H1014" t="str">
            <v>여성</v>
          </cell>
          <cell r="I1014" t="str">
            <v>매쉬 후디</v>
          </cell>
          <cell r="J1014" t="str">
            <v>C&amp;S(S)</v>
          </cell>
        </row>
        <row r="1015">
          <cell r="E1015" t="str">
            <v>BO9321E015</v>
          </cell>
          <cell r="F1015" t="str">
            <v>하</v>
          </cell>
          <cell r="G1015" t="str">
            <v>ACTIVE</v>
          </cell>
          <cell r="H1015" t="str">
            <v>여성</v>
          </cell>
          <cell r="I1015" t="str">
            <v>메쉬 레깅스</v>
          </cell>
          <cell r="J1015" t="str">
            <v>PANTS(L)</v>
          </cell>
        </row>
        <row r="1016">
          <cell r="E1016" t="str">
            <v>BO9321E02R</v>
          </cell>
          <cell r="F1016" t="str">
            <v>하</v>
          </cell>
          <cell r="G1016" t="str">
            <v>ACTIVE</v>
          </cell>
          <cell r="H1016" t="str">
            <v>여성</v>
          </cell>
          <cell r="I1016" t="str">
            <v>플리츠 팬츠</v>
          </cell>
          <cell r="J1016" t="str">
            <v>PANTS(L)</v>
          </cell>
        </row>
        <row r="1017">
          <cell r="E1017" t="str">
            <v>BO9321E021</v>
          </cell>
          <cell r="F1017" t="str">
            <v>하</v>
          </cell>
          <cell r="G1017" t="str">
            <v>ACTIVE</v>
          </cell>
          <cell r="H1017" t="str">
            <v>여성</v>
          </cell>
          <cell r="I1017" t="str">
            <v>플리츠 팬츠</v>
          </cell>
          <cell r="J1017" t="str">
            <v>PANTS(L)</v>
          </cell>
        </row>
        <row r="1018">
          <cell r="E1018" t="str">
            <v>BO9121D012</v>
          </cell>
          <cell r="F1018" t="str">
            <v>춘</v>
          </cell>
          <cell r="G1018" t="str">
            <v>ORIGINAL</v>
          </cell>
          <cell r="H1018" t="str">
            <v>남성</v>
          </cell>
          <cell r="I1018" t="str">
            <v>남성 간절기 스트레치 팬츠</v>
          </cell>
          <cell r="J1018" t="str">
            <v>PANTS(L)</v>
          </cell>
        </row>
        <row r="1019">
          <cell r="E1019" t="str">
            <v>BO9121D01R</v>
          </cell>
          <cell r="F1019" t="str">
            <v>춘</v>
          </cell>
          <cell r="G1019" t="str">
            <v>ORIGINAL</v>
          </cell>
          <cell r="H1019" t="str">
            <v>남성</v>
          </cell>
          <cell r="I1019" t="str">
            <v>남성 간절기 스트레치 팬츠</v>
          </cell>
          <cell r="J1019" t="str">
            <v>PANTS(L)</v>
          </cell>
        </row>
        <row r="1020">
          <cell r="E1020" t="str">
            <v>BO9121D015</v>
          </cell>
          <cell r="F1020" t="str">
            <v>춘</v>
          </cell>
          <cell r="G1020" t="str">
            <v>ORIGINAL</v>
          </cell>
          <cell r="H1020" t="str">
            <v>남성</v>
          </cell>
          <cell r="I1020" t="str">
            <v>남성 간절기 스트레치 팬츠</v>
          </cell>
          <cell r="J1020" t="str">
            <v>PANTS(L)</v>
          </cell>
        </row>
        <row r="1021">
          <cell r="E1021" t="str">
            <v>BO9121D02P</v>
          </cell>
          <cell r="F1021" t="str">
            <v>춘</v>
          </cell>
          <cell r="G1021" t="str">
            <v>ORIGINAL</v>
          </cell>
          <cell r="H1021" t="str">
            <v>남성</v>
          </cell>
          <cell r="I1021" t="str">
            <v>남성 간절기 리얼 데님 팬츠 - 옆선 포인트</v>
          </cell>
          <cell r="J1021" t="str">
            <v>PANTS(L)</v>
          </cell>
        </row>
        <row r="1022">
          <cell r="E1022" t="str">
            <v>BO9121D025</v>
          </cell>
          <cell r="F1022" t="str">
            <v>춘</v>
          </cell>
          <cell r="G1022" t="str">
            <v>ORIGINAL</v>
          </cell>
          <cell r="H1022" t="str">
            <v>남성</v>
          </cell>
          <cell r="I1022" t="str">
            <v>남성 간절기 리얼 데님 팬츠 - 옆선 포인트</v>
          </cell>
          <cell r="J1022" t="str">
            <v>PANTS(L)</v>
          </cell>
        </row>
        <row r="1023">
          <cell r="E1023" t="str">
            <v>BO9121D032</v>
          </cell>
          <cell r="F1023" t="str">
            <v>춘</v>
          </cell>
          <cell r="G1023" t="str">
            <v>ORIGINAL</v>
          </cell>
          <cell r="H1023" t="str">
            <v>남성</v>
          </cell>
          <cell r="I1023" t="str">
            <v>남성 리얼 데님 팬츠</v>
          </cell>
          <cell r="J1023" t="str">
            <v>PANTS(L)</v>
          </cell>
        </row>
        <row r="1024">
          <cell r="E1024" t="str">
            <v>BO9121D03P</v>
          </cell>
          <cell r="F1024" t="str">
            <v>춘</v>
          </cell>
          <cell r="G1024" t="str">
            <v>ORIGINAL</v>
          </cell>
          <cell r="H1024" t="str">
            <v>남성</v>
          </cell>
          <cell r="I1024" t="str">
            <v>남성 리얼 데님 팬츠</v>
          </cell>
          <cell r="J1024" t="str">
            <v>PANTS(L)</v>
          </cell>
        </row>
        <row r="1025">
          <cell r="E1025" t="str">
            <v>BO9121D035</v>
          </cell>
          <cell r="F1025" t="str">
            <v>춘</v>
          </cell>
          <cell r="G1025" t="str">
            <v>ORIGINAL</v>
          </cell>
          <cell r="H1025" t="str">
            <v>남성</v>
          </cell>
          <cell r="I1025" t="str">
            <v>남성 리얼 데님 팬츠</v>
          </cell>
          <cell r="J1025" t="str">
            <v>PANTS(L)</v>
          </cell>
        </row>
        <row r="1026">
          <cell r="E1026" t="str">
            <v>BO9221D012</v>
          </cell>
          <cell r="F1026" t="str">
            <v>춘</v>
          </cell>
          <cell r="G1026" t="str">
            <v>ORIGINAL</v>
          </cell>
          <cell r="H1026" t="str">
            <v>남성</v>
          </cell>
          <cell r="I1026" t="str">
            <v>남성 스트레치 팬츠</v>
          </cell>
          <cell r="J1026" t="str">
            <v>PANTS(L)</v>
          </cell>
        </row>
        <row r="1027">
          <cell r="E1027" t="str">
            <v>BO9221D01R</v>
          </cell>
          <cell r="F1027" t="str">
            <v>춘</v>
          </cell>
          <cell r="G1027" t="str">
            <v>ORIGINAL</v>
          </cell>
          <cell r="H1027" t="str">
            <v>남성</v>
          </cell>
          <cell r="I1027" t="str">
            <v>남성 스트레치 팬츠</v>
          </cell>
          <cell r="J1027" t="str">
            <v>PANTS(L)</v>
          </cell>
        </row>
        <row r="1028">
          <cell r="E1028" t="str">
            <v>BO9121D04A</v>
          </cell>
          <cell r="F1028" t="str">
            <v>춘</v>
          </cell>
          <cell r="G1028" t="str">
            <v>ORIGINAL</v>
          </cell>
          <cell r="H1028" t="str">
            <v>남성</v>
          </cell>
          <cell r="I1028" t="str">
            <v>남성 베이직 팬츠</v>
          </cell>
          <cell r="J1028" t="str">
            <v>PANTS(L)</v>
          </cell>
        </row>
        <row r="1029">
          <cell r="E1029" t="str">
            <v>BO9121D042</v>
          </cell>
          <cell r="F1029" t="str">
            <v>춘</v>
          </cell>
          <cell r="G1029" t="str">
            <v>ORIGINAL</v>
          </cell>
          <cell r="H1029" t="str">
            <v>남성</v>
          </cell>
          <cell r="I1029" t="str">
            <v>남성 베이직 팬츠</v>
          </cell>
          <cell r="J1029" t="str">
            <v>PANTS(L)</v>
          </cell>
        </row>
        <row r="1030">
          <cell r="E1030" t="str">
            <v>BO9121D04R</v>
          </cell>
          <cell r="F1030" t="str">
            <v>춘</v>
          </cell>
          <cell r="G1030" t="str">
            <v>ORIGINAL</v>
          </cell>
          <cell r="H1030" t="str">
            <v>남성</v>
          </cell>
          <cell r="I1030" t="str">
            <v>남성 베이직 팬츠</v>
          </cell>
          <cell r="J1030" t="str">
            <v>PANTS(L)</v>
          </cell>
        </row>
        <row r="1031">
          <cell r="E1031" t="str">
            <v>BO9221D035</v>
          </cell>
          <cell r="F1031" t="str">
            <v>춘</v>
          </cell>
          <cell r="G1031" t="str">
            <v>ORIGINAL</v>
          </cell>
          <cell r="H1031" t="str">
            <v>남성</v>
          </cell>
          <cell r="I1031" t="str">
            <v>남성 데님라이크 팬츠</v>
          </cell>
          <cell r="J1031" t="str">
            <v>PANTS(L)</v>
          </cell>
        </row>
        <row r="1032">
          <cell r="E1032" t="str">
            <v>BO9221D03P</v>
          </cell>
          <cell r="F1032" t="str">
            <v>춘</v>
          </cell>
          <cell r="G1032" t="str">
            <v>ORIGINAL</v>
          </cell>
          <cell r="H1032" t="str">
            <v>남성</v>
          </cell>
          <cell r="I1032" t="str">
            <v>남성 데님라이크 팬츠</v>
          </cell>
          <cell r="J1032" t="str">
            <v>PANTS(L)</v>
          </cell>
        </row>
        <row r="1033">
          <cell r="E1033" t="str">
            <v>BO9221D031</v>
          </cell>
          <cell r="F1033" t="str">
            <v>춘</v>
          </cell>
          <cell r="G1033" t="str">
            <v>ORIGINAL</v>
          </cell>
          <cell r="H1033" t="str">
            <v>남성</v>
          </cell>
          <cell r="I1033" t="str">
            <v>남성 데님라이크 팬츠</v>
          </cell>
          <cell r="J1033" t="str">
            <v>PANTS(L)</v>
          </cell>
        </row>
        <row r="1034">
          <cell r="E1034" t="str">
            <v>BO9221D04H</v>
          </cell>
          <cell r="F1034" t="str">
            <v>춘</v>
          </cell>
          <cell r="G1034" t="str">
            <v>ORIGINAL</v>
          </cell>
          <cell r="H1034" t="str">
            <v>남성</v>
          </cell>
          <cell r="I1034" t="str">
            <v>남성 테이프 포인트 팬츠</v>
          </cell>
          <cell r="J1034" t="str">
            <v>PANTS(L)</v>
          </cell>
        </row>
        <row r="1035">
          <cell r="E1035" t="str">
            <v>BO9221D04R</v>
          </cell>
          <cell r="F1035" t="str">
            <v>춘</v>
          </cell>
          <cell r="G1035" t="str">
            <v>ORIGINAL</v>
          </cell>
          <cell r="H1035" t="str">
            <v>남성</v>
          </cell>
          <cell r="I1035" t="str">
            <v>남성 테이프 포인트 팬츠</v>
          </cell>
          <cell r="J1035" t="str">
            <v>PANTS(L)</v>
          </cell>
        </row>
        <row r="1036">
          <cell r="E1036" t="str">
            <v>BO9221D045</v>
          </cell>
          <cell r="F1036" t="str">
            <v>춘</v>
          </cell>
          <cell r="G1036" t="str">
            <v>ORIGINAL</v>
          </cell>
          <cell r="H1036" t="str">
            <v>남성</v>
          </cell>
          <cell r="I1036" t="str">
            <v>남성 테이프 포인트 팬츠</v>
          </cell>
          <cell r="J1036" t="str">
            <v>PANTS(L)</v>
          </cell>
        </row>
        <row r="1037">
          <cell r="E1037" t="str">
            <v>BO9121D05A</v>
          </cell>
          <cell r="F1037" t="str">
            <v>춘</v>
          </cell>
          <cell r="G1037" t="str">
            <v>ORIGINAL</v>
          </cell>
          <cell r="H1037" t="str">
            <v>남성</v>
          </cell>
          <cell r="I1037" t="str">
            <v>남성 테이퍼드 카고 팬츠</v>
          </cell>
          <cell r="J1037" t="str">
            <v>PANTS(L)</v>
          </cell>
        </row>
        <row r="1038">
          <cell r="E1038" t="str">
            <v>BO9121D05H</v>
          </cell>
          <cell r="F1038" t="str">
            <v>춘</v>
          </cell>
          <cell r="G1038" t="str">
            <v>ORIGINAL</v>
          </cell>
          <cell r="H1038" t="str">
            <v>남성</v>
          </cell>
          <cell r="I1038" t="str">
            <v>남성 테이퍼드 카고 팬츠</v>
          </cell>
          <cell r="J1038" t="str">
            <v>PANTS(L)</v>
          </cell>
        </row>
        <row r="1039">
          <cell r="E1039" t="str">
            <v>BO9121D061</v>
          </cell>
          <cell r="F1039" t="str">
            <v>춘</v>
          </cell>
          <cell r="G1039" t="str">
            <v>ORIGINAL</v>
          </cell>
          <cell r="H1039" t="str">
            <v>남성</v>
          </cell>
          <cell r="I1039" t="str">
            <v>남성 핀턱 팬츠</v>
          </cell>
          <cell r="J1039" t="str">
            <v>PANTS(L)</v>
          </cell>
        </row>
        <row r="1040">
          <cell r="E1040" t="str">
            <v>BO9121D065</v>
          </cell>
          <cell r="F1040" t="str">
            <v>춘</v>
          </cell>
          <cell r="G1040" t="str">
            <v>ORIGINAL</v>
          </cell>
          <cell r="H1040" t="str">
            <v>남성</v>
          </cell>
          <cell r="I1040" t="str">
            <v>남성 핀턱 팬츠</v>
          </cell>
          <cell r="J1040" t="str">
            <v>PANTS(L)</v>
          </cell>
        </row>
        <row r="1041">
          <cell r="E1041" t="str">
            <v>BO9321D011</v>
          </cell>
          <cell r="F1041" t="str">
            <v>하</v>
          </cell>
          <cell r="G1041" t="str">
            <v>ORIGINAL</v>
          </cell>
          <cell r="H1041" t="str">
            <v>남성</v>
          </cell>
          <cell r="I1041" t="str">
            <v>남성 스포티 팬츠</v>
          </cell>
          <cell r="J1041" t="str">
            <v>PANTS(L)</v>
          </cell>
        </row>
        <row r="1042">
          <cell r="E1042" t="str">
            <v>BO9321D015</v>
          </cell>
          <cell r="F1042" t="str">
            <v>하</v>
          </cell>
          <cell r="G1042" t="str">
            <v>ORIGINAL</v>
          </cell>
          <cell r="H1042" t="str">
            <v>남성</v>
          </cell>
          <cell r="I1042" t="str">
            <v>남성 스포티 팬츠</v>
          </cell>
          <cell r="J1042" t="str">
            <v>PANTS(L)</v>
          </cell>
        </row>
        <row r="1043">
          <cell r="E1043" t="str">
            <v>BO9321D024</v>
          </cell>
          <cell r="F1043" t="str">
            <v>하</v>
          </cell>
          <cell r="G1043" t="str">
            <v>ORIGINAL</v>
          </cell>
          <cell r="H1043" t="str">
            <v>남성</v>
          </cell>
          <cell r="I1043" t="str">
            <v>남성 DRY-SUCKER 팬츠</v>
          </cell>
          <cell r="J1043" t="str">
            <v>PANTS(L)</v>
          </cell>
        </row>
        <row r="1044">
          <cell r="E1044" t="str">
            <v>BO9321D03A</v>
          </cell>
          <cell r="F1044" t="str">
            <v>하</v>
          </cell>
          <cell r="G1044" t="str">
            <v>ORIGINAL</v>
          </cell>
          <cell r="H1044" t="str">
            <v>남성</v>
          </cell>
          <cell r="I1044" t="str">
            <v>남성 BAMBOO 팬츠</v>
          </cell>
          <cell r="J1044" t="str">
            <v>PANTS(L)</v>
          </cell>
        </row>
        <row r="1045">
          <cell r="E1045" t="str">
            <v>BO9321D03R</v>
          </cell>
          <cell r="F1045" t="str">
            <v>하</v>
          </cell>
          <cell r="G1045" t="str">
            <v>ORIGINAL</v>
          </cell>
          <cell r="H1045" t="str">
            <v>남성</v>
          </cell>
          <cell r="I1045" t="str">
            <v>남성 BAMBOO 팬츠</v>
          </cell>
          <cell r="J1045" t="str">
            <v>PANTS(L)</v>
          </cell>
        </row>
        <row r="1046">
          <cell r="E1046" t="str">
            <v>BO9321D034</v>
          </cell>
          <cell r="F1046" t="str">
            <v>하</v>
          </cell>
          <cell r="G1046" t="str">
            <v>ORIGINAL</v>
          </cell>
          <cell r="H1046" t="str">
            <v>남성</v>
          </cell>
          <cell r="I1046" t="str">
            <v>남성 BAMBOO 팬츠</v>
          </cell>
          <cell r="J1046" t="str">
            <v>PANTS(L)</v>
          </cell>
        </row>
        <row r="1047">
          <cell r="E1047" t="str">
            <v>BO9321D045</v>
          </cell>
          <cell r="F1047" t="str">
            <v>하</v>
          </cell>
          <cell r="G1047" t="str">
            <v>ORIGINAL</v>
          </cell>
          <cell r="H1047" t="str">
            <v>남성</v>
          </cell>
          <cell r="I1047" t="str">
            <v>남성 ICE COOL 데님라이크 팬츠</v>
          </cell>
          <cell r="J1047" t="str">
            <v>PANTS(L)</v>
          </cell>
        </row>
        <row r="1048">
          <cell r="E1048" t="str">
            <v>BO9321D04P</v>
          </cell>
          <cell r="F1048" t="str">
            <v>하</v>
          </cell>
          <cell r="G1048" t="str">
            <v>ORIGINAL</v>
          </cell>
          <cell r="H1048" t="str">
            <v>남성</v>
          </cell>
          <cell r="I1048" t="str">
            <v>남성 ICE COOL 데님라이크 팬츠</v>
          </cell>
          <cell r="J1048" t="str">
            <v>PANTS(L)</v>
          </cell>
        </row>
        <row r="1049">
          <cell r="E1049" t="str">
            <v>BO9325D03A</v>
          </cell>
          <cell r="F1049" t="str">
            <v>하</v>
          </cell>
          <cell r="G1049" t="str">
            <v>ORIGINAL</v>
          </cell>
          <cell r="H1049" t="str">
            <v>남성</v>
          </cell>
          <cell r="I1049" t="str">
            <v>남성 BAMBOO 반바지 5부</v>
          </cell>
          <cell r="J1049" t="str">
            <v>PANTS(S)</v>
          </cell>
        </row>
        <row r="1050">
          <cell r="E1050" t="str">
            <v>BO9325D03R</v>
          </cell>
          <cell r="F1050" t="str">
            <v>하</v>
          </cell>
          <cell r="G1050" t="str">
            <v>ORIGINAL</v>
          </cell>
          <cell r="H1050" t="str">
            <v>남성</v>
          </cell>
          <cell r="I1050" t="str">
            <v>남성 BAMBOO 반바지 5부</v>
          </cell>
          <cell r="J1050" t="str">
            <v>PANTS(S)</v>
          </cell>
        </row>
        <row r="1051">
          <cell r="E1051" t="str">
            <v>BO9325D034</v>
          </cell>
          <cell r="F1051" t="str">
            <v>하</v>
          </cell>
          <cell r="G1051" t="str">
            <v>ORIGINAL</v>
          </cell>
          <cell r="H1051" t="str">
            <v>남성</v>
          </cell>
          <cell r="I1051" t="str">
            <v>남성 BAMBOO 반바지 5부</v>
          </cell>
          <cell r="J1051" t="str">
            <v>PANTS(S)</v>
          </cell>
        </row>
        <row r="1052">
          <cell r="E1052" t="str">
            <v>BO9325D04H</v>
          </cell>
          <cell r="F1052" t="str">
            <v>하</v>
          </cell>
          <cell r="G1052" t="str">
            <v>ORIGINAL</v>
          </cell>
          <cell r="H1052" t="str">
            <v>남성</v>
          </cell>
          <cell r="I1052" t="str">
            <v>남성 테이프 디테일 반바지 5부 (반팔세트)</v>
          </cell>
          <cell r="J1052" t="str">
            <v>PANTS(S)</v>
          </cell>
        </row>
        <row r="1053">
          <cell r="E1053" t="str">
            <v>BO9325D045</v>
          </cell>
          <cell r="F1053" t="str">
            <v>하</v>
          </cell>
          <cell r="G1053" t="str">
            <v>ORIGINAL</v>
          </cell>
          <cell r="H1053" t="str">
            <v>남성</v>
          </cell>
          <cell r="I1053" t="str">
            <v>남성 테이프 디테일 반바지 5부 (반팔세트)</v>
          </cell>
          <cell r="J1053" t="str">
            <v>PANTS(S)</v>
          </cell>
        </row>
        <row r="1054">
          <cell r="E1054" t="str">
            <v>BO9325D05H</v>
          </cell>
          <cell r="F1054" t="str">
            <v>하</v>
          </cell>
          <cell r="G1054" t="str">
            <v>ORIGINAL</v>
          </cell>
          <cell r="H1054" t="str">
            <v>남성</v>
          </cell>
          <cell r="I1054" t="str">
            <v>남성 리넨 반바지 5부</v>
          </cell>
          <cell r="J1054" t="str">
            <v>PANTS(S)</v>
          </cell>
        </row>
        <row r="1055">
          <cell r="E1055" t="str">
            <v>BO9325D05Q</v>
          </cell>
          <cell r="F1055" t="str">
            <v>하</v>
          </cell>
          <cell r="G1055" t="str">
            <v>ORIGINAL</v>
          </cell>
          <cell r="H1055" t="str">
            <v>남성</v>
          </cell>
          <cell r="I1055" t="str">
            <v>남성 리넨 반바지 5부</v>
          </cell>
          <cell r="J1055" t="str">
            <v>PANTS(S)</v>
          </cell>
        </row>
        <row r="1056">
          <cell r="E1056" t="str">
            <v>BO9325D05R</v>
          </cell>
          <cell r="F1056" t="str">
            <v>하</v>
          </cell>
          <cell r="G1056" t="str">
            <v>ORIGINAL</v>
          </cell>
          <cell r="H1056" t="str">
            <v>남성</v>
          </cell>
          <cell r="I1056" t="str">
            <v>남성 리넨 반바지 5부</v>
          </cell>
          <cell r="J1056" t="str">
            <v>PANTS(S)</v>
          </cell>
        </row>
        <row r="1057">
          <cell r="E1057" t="str">
            <v>BO9325D06R</v>
          </cell>
          <cell r="F1057" t="str">
            <v>하</v>
          </cell>
          <cell r="G1057" t="str">
            <v>ORIGINAL</v>
          </cell>
          <cell r="H1057" t="str">
            <v>남성</v>
          </cell>
          <cell r="I1057" t="str">
            <v>남성 프린트 테마 반바지 5부</v>
          </cell>
          <cell r="J1057" t="str">
            <v>PANTS(S)</v>
          </cell>
        </row>
        <row r="1058">
          <cell r="E1058" t="str">
            <v>BO9325D07H</v>
          </cell>
          <cell r="F1058" t="str">
            <v>하</v>
          </cell>
          <cell r="G1058" t="str">
            <v>ORIGINAL</v>
          </cell>
          <cell r="H1058" t="str">
            <v>남성</v>
          </cell>
          <cell r="I1058" t="str">
            <v>남성 DRY-SUCKER 반바지 5부</v>
          </cell>
          <cell r="J1058" t="str">
            <v>PANTS(S)</v>
          </cell>
        </row>
        <row r="1059">
          <cell r="E1059" t="str">
            <v>BO9325D075</v>
          </cell>
          <cell r="F1059" t="str">
            <v>하</v>
          </cell>
          <cell r="G1059" t="str">
            <v>ORIGINAL</v>
          </cell>
          <cell r="H1059" t="str">
            <v>남성</v>
          </cell>
          <cell r="I1059" t="str">
            <v>남성 DRY-SUCKER 반바지 5부</v>
          </cell>
          <cell r="J1059" t="str">
            <v>PANTS(S)</v>
          </cell>
        </row>
        <row r="1060">
          <cell r="E1060" t="str">
            <v>BO9421D012</v>
          </cell>
          <cell r="F1060" t="str">
            <v>하</v>
          </cell>
          <cell r="G1060" t="str">
            <v>ORIGINAL</v>
          </cell>
          <cell r="H1060" t="str">
            <v>남성</v>
          </cell>
          <cell r="I1060" t="str">
            <v>남성 ICE 냉감 팬츠</v>
          </cell>
          <cell r="J1060" t="str">
            <v>PANTS(L)</v>
          </cell>
        </row>
        <row r="1061">
          <cell r="E1061" t="str">
            <v>BO9421D01M</v>
          </cell>
          <cell r="F1061" t="str">
            <v>하</v>
          </cell>
          <cell r="G1061" t="str">
            <v>ORIGINAL</v>
          </cell>
          <cell r="H1061" t="str">
            <v>남성</v>
          </cell>
          <cell r="I1061" t="str">
            <v>남성 ICE 냉감 팬츠</v>
          </cell>
          <cell r="J1061" t="str">
            <v>PANTS(L)</v>
          </cell>
        </row>
        <row r="1062">
          <cell r="E1062" t="str">
            <v>BO9421D01R</v>
          </cell>
          <cell r="F1062" t="str">
            <v>하</v>
          </cell>
          <cell r="G1062" t="str">
            <v>ORIGINAL</v>
          </cell>
          <cell r="H1062" t="str">
            <v>남성</v>
          </cell>
          <cell r="I1062" t="str">
            <v>남성 ICE 냉감 팬츠</v>
          </cell>
          <cell r="J1062" t="str">
            <v>PANTS(L)</v>
          </cell>
        </row>
        <row r="1063">
          <cell r="E1063" t="str">
            <v>BO9425D011</v>
          </cell>
          <cell r="F1063" t="str">
            <v>하</v>
          </cell>
          <cell r="G1063" t="str">
            <v>ORIGINAL</v>
          </cell>
          <cell r="H1063" t="str">
            <v>남성</v>
          </cell>
          <cell r="I1063" t="str">
            <v>남성 스포티 반바지 5부</v>
          </cell>
          <cell r="J1063" t="str">
            <v>PANTS(S)</v>
          </cell>
        </row>
        <row r="1064">
          <cell r="E1064" t="str">
            <v>BO9425D01M</v>
          </cell>
          <cell r="F1064" t="str">
            <v>하</v>
          </cell>
          <cell r="G1064" t="str">
            <v>ORIGINAL</v>
          </cell>
          <cell r="H1064" t="str">
            <v>남성</v>
          </cell>
          <cell r="I1064" t="str">
            <v>남성 스포티 반바지 5부</v>
          </cell>
          <cell r="J1064" t="str">
            <v>PANTS(S)</v>
          </cell>
        </row>
        <row r="1065">
          <cell r="E1065" t="str">
            <v>BO9425D01R</v>
          </cell>
          <cell r="F1065" t="str">
            <v>하</v>
          </cell>
          <cell r="G1065" t="str">
            <v>ORIGINAL</v>
          </cell>
          <cell r="H1065" t="str">
            <v>남성</v>
          </cell>
          <cell r="I1065" t="str">
            <v>남성 스포티 반바지 5부</v>
          </cell>
          <cell r="J1065" t="str">
            <v>PANTS(S)</v>
          </cell>
        </row>
        <row r="1066">
          <cell r="E1066" t="str">
            <v>BO9138F015</v>
          </cell>
          <cell r="F1066" t="str">
            <v>춘</v>
          </cell>
          <cell r="G1066" t="str">
            <v>ACTIVE</v>
          </cell>
          <cell r="H1066" t="str">
            <v>UNI</v>
          </cell>
          <cell r="I1066" t="str">
            <v>AKTIV 남성 패딩 베스트</v>
          </cell>
          <cell r="J1066" t="str">
            <v>OUTER</v>
          </cell>
        </row>
        <row r="1067">
          <cell r="E1067" t="str">
            <v>BO9138F01R</v>
          </cell>
          <cell r="F1067" t="str">
            <v>춘</v>
          </cell>
          <cell r="G1067" t="str">
            <v>ACTIVE</v>
          </cell>
          <cell r="H1067" t="str">
            <v>UNI</v>
          </cell>
          <cell r="I1067" t="str">
            <v>AKTIV 남성 패딩 베스트</v>
          </cell>
          <cell r="J1067" t="str">
            <v>OUTER</v>
          </cell>
        </row>
        <row r="1068">
          <cell r="E1068" t="str">
            <v>BO9141F013</v>
          </cell>
          <cell r="F1068" t="str">
            <v>춘</v>
          </cell>
          <cell r="G1068" t="str">
            <v>ACTIVE</v>
          </cell>
          <cell r="H1068" t="str">
            <v>UNI</v>
          </cell>
          <cell r="I1068" t="str">
            <v>C-STEM 유니 트레이닝 후디</v>
          </cell>
          <cell r="J1068" t="str">
            <v>C&amp;S(L)</v>
          </cell>
        </row>
        <row r="1069">
          <cell r="E1069" t="str">
            <v>BO9141F014</v>
          </cell>
          <cell r="F1069" t="str">
            <v>춘</v>
          </cell>
          <cell r="G1069" t="str">
            <v>ACTIVE</v>
          </cell>
          <cell r="H1069" t="str">
            <v>UNI</v>
          </cell>
          <cell r="I1069" t="str">
            <v>C-STEM 유니 트레이닝 후디</v>
          </cell>
          <cell r="J1069" t="str">
            <v>C&amp;S(L)</v>
          </cell>
        </row>
        <row r="1070">
          <cell r="E1070" t="str">
            <v>BO9141F015</v>
          </cell>
          <cell r="F1070" t="str">
            <v>춘</v>
          </cell>
          <cell r="G1070" t="str">
            <v>ACTIVE</v>
          </cell>
          <cell r="H1070" t="str">
            <v>UNI</v>
          </cell>
          <cell r="I1070" t="str">
            <v>C-STEM 유니 트레이닝 후디</v>
          </cell>
          <cell r="J1070" t="str">
            <v>C&amp;S(L)</v>
          </cell>
        </row>
        <row r="1071">
          <cell r="E1071" t="str">
            <v>BO9141F023</v>
          </cell>
          <cell r="F1071" t="str">
            <v>춘</v>
          </cell>
          <cell r="G1071" t="str">
            <v>ACTIVE</v>
          </cell>
          <cell r="H1071" t="str">
            <v>UNI</v>
          </cell>
          <cell r="I1071" t="str">
            <v>C-STEM 유니 트레이닝 맨투맨</v>
          </cell>
          <cell r="J1071" t="str">
            <v>C&amp;S(L)</v>
          </cell>
        </row>
        <row r="1072">
          <cell r="E1072" t="str">
            <v>BO9141F025</v>
          </cell>
          <cell r="F1072" t="str">
            <v>춘</v>
          </cell>
          <cell r="G1072" t="str">
            <v>ACTIVE</v>
          </cell>
          <cell r="H1072" t="str">
            <v>UNI</v>
          </cell>
          <cell r="I1072" t="str">
            <v>C-STEM 유니 트레이닝 맨투맨</v>
          </cell>
          <cell r="J1072" t="str">
            <v>C&amp;S(L)</v>
          </cell>
        </row>
        <row r="1073">
          <cell r="E1073" t="str">
            <v>BO9121F013</v>
          </cell>
          <cell r="F1073" t="str">
            <v>춘</v>
          </cell>
          <cell r="G1073" t="str">
            <v>ACTIVE</v>
          </cell>
          <cell r="H1073" t="str">
            <v>UNI</v>
          </cell>
          <cell r="I1073" t="str">
            <v>C-STEM 유니 트레이닝 팬츠</v>
          </cell>
          <cell r="J1073" t="str">
            <v>PANTS(L)</v>
          </cell>
        </row>
        <row r="1074">
          <cell r="E1074" t="str">
            <v>BO9121F014</v>
          </cell>
          <cell r="F1074" t="str">
            <v>춘</v>
          </cell>
          <cell r="G1074" t="str">
            <v>ACTIVE</v>
          </cell>
          <cell r="H1074" t="str">
            <v>UNI</v>
          </cell>
          <cell r="I1074" t="str">
            <v>C-STEM 유니 트레이닝 팬츠</v>
          </cell>
          <cell r="J1074" t="str">
            <v>PANTS(L)</v>
          </cell>
        </row>
        <row r="1075">
          <cell r="E1075" t="str">
            <v>BO9121F015</v>
          </cell>
          <cell r="F1075" t="str">
            <v>춘</v>
          </cell>
          <cell r="G1075" t="str">
            <v>ACTIVE</v>
          </cell>
          <cell r="H1075" t="str">
            <v>UNI</v>
          </cell>
          <cell r="I1075" t="str">
            <v>C-STEM 유니 트레이닝 팬츠</v>
          </cell>
          <cell r="J1075" t="str">
            <v>PANTS(L)</v>
          </cell>
        </row>
        <row r="1076">
          <cell r="E1076" t="str">
            <v>BO9139F111</v>
          </cell>
          <cell r="F1076" t="str">
            <v>춘</v>
          </cell>
          <cell r="G1076" t="str">
            <v>ACTIVE</v>
          </cell>
          <cell r="H1076" t="str">
            <v>UNI</v>
          </cell>
          <cell r="I1076" t="str">
            <v>YOUNG 유니 우븐 아우터</v>
          </cell>
          <cell r="J1076" t="str">
            <v>OUTER</v>
          </cell>
        </row>
        <row r="1077">
          <cell r="E1077" t="str">
            <v>BO9141F113</v>
          </cell>
          <cell r="F1077" t="str">
            <v>춘</v>
          </cell>
          <cell r="G1077" t="str">
            <v>ACTIVE</v>
          </cell>
          <cell r="H1077" t="str">
            <v>UNI</v>
          </cell>
          <cell r="I1077" t="str">
            <v>YOUNG 유니 테이프 후디</v>
          </cell>
          <cell r="J1077" t="str">
            <v>C&amp;S(L)</v>
          </cell>
        </row>
        <row r="1078">
          <cell r="E1078" t="str">
            <v>BO9141F11R</v>
          </cell>
          <cell r="F1078" t="str">
            <v>춘</v>
          </cell>
          <cell r="G1078" t="str">
            <v>ACTIVE</v>
          </cell>
          <cell r="H1078" t="str">
            <v>UNI</v>
          </cell>
          <cell r="I1078" t="str">
            <v>YOUNG 유니 테이프 후디</v>
          </cell>
          <cell r="J1078" t="str">
            <v>C&amp;S(L)</v>
          </cell>
        </row>
        <row r="1079">
          <cell r="E1079" t="str">
            <v>BO9141F12R</v>
          </cell>
          <cell r="F1079" t="str">
            <v>춘</v>
          </cell>
          <cell r="G1079" t="str">
            <v>ACTIVE</v>
          </cell>
          <cell r="H1079" t="str">
            <v>UNI</v>
          </cell>
          <cell r="I1079" t="str">
            <v>YOUNG 유니 테이프 트랙탑</v>
          </cell>
          <cell r="J1079" t="str">
            <v>C&amp;S(L)</v>
          </cell>
        </row>
        <row r="1080">
          <cell r="E1080" t="str">
            <v>BO9141F12P</v>
          </cell>
          <cell r="F1080" t="str">
            <v>춘</v>
          </cell>
          <cell r="G1080" t="str">
            <v>ACTIVE</v>
          </cell>
          <cell r="H1080" t="str">
            <v>UNI</v>
          </cell>
          <cell r="I1080" t="str">
            <v>YOUNG 유니 테이프 트랙탑</v>
          </cell>
          <cell r="J1080" t="str">
            <v>C&amp;S(L)</v>
          </cell>
        </row>
        <row r="1081">
          <cell r="E1081" t="str">
            <v>BO9141F128</v>
          </cell>
          <cell r="F1081" t="str">
            <v>춘</v>
          </cell>
          <cell r="G1081" t="str">
            <v>ACTIVE</v>
          </cell>
          <cell r="H1081" t="str">
            <v>UNI</v>
          </cell>
          <cell r="I1081" t="str">
            <v>YOUNG 유니 테이프 트랙탑</v>
          </cell>
          <cell r="J1081" t="str">
            <v>C&amp;S(L)</v>
          </cell>
        </row>
        <row r="1082">
          <cell r="E1082" t="str">
            <v>BO9121F12R</v>
          </cell>
          <cell r="F1082" t="str">
            <v>춘</v>
          </cell>
          <cell r="G1082" t="str">
            <v>ACTIVE</v>
          </cell>
          <cell r="H1082" t="str">
            <v>UNI</v>
          </cell>
          <cell r="I1082" t="str">
            <v>YOUNG 유니 테이프 팬츠</v>
          </cell>
          <cell r="J1082" t="str">
            <v>PANTS(L)</v>
          </cell>
        </row>
        <row r="1083">
          <cell r="E1083" t="str">
            <v>BO9121F12P</v>
          </cell>
          <cell r="F1083" t="str">
            <v>춘</v>
          </cell>
          <cell r="G1083" t="str">
            <v>ACTIVE</v>
          </cell>
          <cell r="H1083" t="str">
            <v>UNI</v>
          </cell>
          <cell r="I1083" t="str">
            <v>YOUNG 유니 테이프 팬츠</v>
          </cell>
          <cell r="J1083" t="str">
            <v>PANTS(L)</v>
          </cell>
        </row>
        <row r="1084">
          <cell r="E1084" t="str">
            <v>BO9121F128</v>
          </cell>
          <cell r="F1084" t="str">
            <v>춘</v>
          </cell>
          <cell r="G1084" t="str">
            <v>ACTIVE</v>
          </cell>
          <cell r="H1084" t="str">
            <v>UNI</v>
          </cell>
          <cell r="I1084" t="str">
            <v>YOUNG 유니 테이프 팬츠</v>
          </cell>
          <cell r="J1084" t="str">
            <v>PANTS(L)</v>
          </cell>
        </row>
        <row r="1085">
          <cell r="E1085" t="str">
            <v>BO9141F135</v>
          </cell>
          <cell r="F1085" t="str">
            <v>춘</v>
          </cell>
          <cell r="G1085" t="str">
            <v>ACTIVE</v>
          </cell>
          <cell r="H1085" t="str">
            <v>UNI</v>
          </cell>
          <cell r="I1085" t="str">
            <v>AKTIV 남성 로고 티셔츠</v>
          </cell>
          <cell r="J1085" t="str">
            <v>C&amp;S(L)</v>
          </cell>
        </row>
        <row r="1086">
          <cell r="E1086" t="str">
            <v>BO9141F133</v>
          </cell>
          <cell r="F1086" t="str">
            <v>춘</v>
          </cell>
          <cell r="G1086" t="str">
            <v>ACTIVE</v>
          </cell>
          <cell r="H1086" t="str">
            <v>UNI</v>
          </cell>
          <cell r="I1086" t="str">
            <v>AKTIV 남성 로고 티셔츠</v>
          </cell>
          <cell r="J1086" t="str">
            <v>C&amp;S(L)</v>
          </cell>
        </row>
        <row r="1087">
          <cell r="E1087" t="str">
            <v>BO9241F015</v>
          </cell>
          <cell r="F1087" t="str">
            <v>춘</v>
          </cell>
          <cell r="G1087" t="str">
            <v>ACTIVE</v>
          </cell>
          <cell r="H1087" t="str">
            <v>남성</v>
          </cell>
          <cell r="I1087" t="str">
            <v>FRESHOLE 남성 트레이닝 후디</v>
          </cell>
          <cell r="J1087" t="str">
            <v>C&amp;S(L)</v>
          </cell>
        </row>
        <row r="1088">
          <cell r="E1088" t="str">
            <v>BO9241F01R</v>
          </cell>
          <cell r="F1088" t="str">
            <v>춘</v>
          </cell>
          <cell r="G1088" t="str">
            <v>ACTIVE</v>
          </cell>
          <cell r="H1088" t="str">
            <v>남성</v>
          </cell>
          <cell r="I1088" t="str">
            <v>FRESHOLE 남성 트레이닝 후디</v>
          </cell>
          <cell r="J1088" t="str">
            <v>C&amp;S(L)</v>
          </cell>
        </row>
        <row r="1089">
          <cell r="E1089" t="str">
            <v>BO9221F015</v>
          </cell>
          <cell r="F1089" t="str">
            <v>춘</v>
          </cell>
          <cell r="G1089" t="str">
            <v>ACTIVE</v>
          </cell>
          <cell r="H1089" t="str">
            <v>남성</v>
          </cell>
          <cell r="I1089" t="str">
            <v>FRESHOLE 남성 트레이닝 팬츠</v>
          </cell>
          <cell r="J1089" t="str">
            <v>PANTS(L)</v>
          </cell>
        </row>
        <row r="1090">
          <cell r="E1090" t="str">
            <v>BO9221F01R</v>
          </cell>
          <cell r="F1090" t="str">
            <v>춘</v>
          </cell>
          <cell r="G1090" t="str">
            <v>ACTIVE</v>
          </cell>
          <cell r="H1090" t="str">
            <v>남성</v>
          </cell>
          <cell r="I1090" t="str">
            <v>FRESHOLE 남성 트레이닝 팬츠</v>
          </cell>
          <cell r="J1090" t="str">
            <v>PANTS(L)</v>
          </cell>
        </row>
        <row r="1091">
          <cell r="E1091" t="str">
            <v>BO9241F025</v>
          </cell>
          <cell r="F1091" t="str">
            <v>춘</v>
          </cell>
          <cell r="G1091" t="str">
            <v>ACTIVE</v>
          </cell>
          <cell r="H1091" t="str">
            <v>남성</v>
          </cell>
          <cell r="I1091" t="str">
            <v>FRESHOLE 남성 티셔츠</v>
          </cell>
          <cell r="J1091" t="str">
            <v>C&amp;S(L)</v>
          </cell>
        </row>
        <row r="1092">
          <cell r="E1092" t="str">
            <v>BO9241F02R</v>
          </cell>
          <cell r="F1092" t="str">
            <v>춘</v>
          </cell>
          <cell r="G1092" t="str">
            <v>ACTIVE</v>
          </cell>
          <cell r="H1092" t="str">
            <v>남성</v>
          </cell>
          <cell r="I1092" t="str">
            <v>FRESHOLE 남성 티셔츠</v>
          </cell>
          <cell r="J1092" t="str">
            <v>C&amp;S(L)</v>
          </cell>
        </row>
        <row r="1093">
          <cell r="E1093" t="str">
            <v>BO9239F01K</v>
          </cell>
          <cell r="F1093" t="str">
            <v>춘</v>
          </cell>
          <cell r="G1093" t="str">
            <v>ACTIVE</v>
          </cell>
          <cell r="H1093" t="str">
            <v>남성</v>
          </cell>
          <cell r="I1093" t="str">
            <v>AKTIV 남성 2.5 레이어 자켓</v>
          </cell>
          <cell r="J1093" t="str">
            <v>OUTER</v>
          </cell>
        </row>
        <row r="1094">
          <cell r="E1094" t="str">
            <v>BO9239F012</v>
          </cell>
          <cell r="F1094" t="str">
            <v>춘</v>
          </cell>
          <cell r="G1094" t="str">
            <v>ACTIVE</v>
          </cell>
          <cell r="H1094" t="str">
            <v>남성</v>
          </cell>
          <cell r="I1094" t="str">
            <v>AKTIV 남성 2.5 레이어 자켓</v>
          </cell>
          <cell r="J1094" t="str">
            <v>OUTER</v>
          </cell>
        </row>
        <row r="1095">
          <cell r="E1095" t="str">
            <v>BO9239F024</v>
          </cell>
          <cell r="F1095" t="str">
            <v>춘</v>
          </cell>
          <cell r="G1095" t="str">
            <v>ACTIVE</v>
          </cell>
          <cell r="H1095" t="str">
            <v>남성</v>
          </cell>
          <cell r="I1095" t="str">
            <v>AKTIV 남성 펀칭 아노락</v>
          </cell>
          <cell r="J1095" t="str">
            <v>OUTER</v>
          </cell>
        </row>
        <row r="1096">
          <cell r="E1096" t="str">
            <v>BO9239F025</v>
          </cell>
          <cell r="F1096" t="str">
            <v>춘</v>
          </cell>
          <cell r="G1096" t="str">
            <v>ACTIVE</v>
          </cell>
          <cell r="H1096" t="str">
            <v>남성</v>
          </cell>
          <cell r="I1096" t="str">
            <v>AKTIV 남성 펀칭 아노락</v>
          </cell>
          <cell r="J1096" t="str">
            <v>OUTER</v>
          </cell>
        </row>
        <row r="1097">
          <cell r="E1097" t="str">
            <v>BO9242F122</v>
          </cell>
          <cell r="F1097" t="str">
            <v>춘</v>
          </cell>
          <cell r="G1097" t="str">
            <v>ACTIVE</v>
          </cell>
          <cell r="H1097" t="str">
            <v>남성</v>
          </cell>
          <cell r="I1097" t="str">
            <v>AKTIV 남성 슬리브리스 후디</v>
          </cell>
          <cell r="J1097" t="str">
            <v>C&amp;S(S)</v>
          </cell>
        </row>
        <row r="1098">
          <cell r="E1098" t="str">
            <v>BO9242F111</v>
          </cell>
          <cell r="F1098" t="str">
            <v>춘</v>
          </cell>
          <cell r="G1098" t="str">
            <v>ACTIVE</v>
          </cell>
          <cell r="H1098" t="str">
            <v>남성</v>
          </cell>
          <cell r="I1098" t="str">
            <v>AKTIV 남성 그리드 티셔츠</v>
          </cell>
          <cell r="J1098" t="str">
            <v>C&amp;S(S)</v>
          </cell>
        </row>
        <row r="1099">
          <cell r="E1099" t="str">
            <v>BO9242F11R</v>
          </cell>
          <cell r="F1099" t="str">
            <v>춘</v>
          </cell>
          <cell r="G1099" t="str">
            <v>ACTIVE</v>
          </cell>
          <cell r="H1099" t="str">
            <v>남성</v>
          </cell>
          <cell r="I1099" t="str">
            <v>AKTIV 남성 그리드 티셔츠</v>
          </cell>
          <cell r="J1099" t="str">
            <v>C&amp;S(S)</v>
          </cell>
        </row>
        <row r="1100">
          <cell r="E1100" t="str">
            <v>BO9242F11K</v>
          </cell>
          <cell r="F1100" t="str">
            <v>춘</v>
          </cell>
          <cell r="G1100" t="str">
            <v>ACTIVE</v>
          </cell>
          <cell r="H1100" t="str">
            <v>남성</v>
          </cell>
          <cell r="I1100" t="str">
            <v>AKTIV 남성 그리드 티셔츠</v>
          </cell>
          <cell r="J1100" t="str">
            <v>C&amp;S(S)</v>
          </cell>
        </row>
        <row r="1101">
          <cell r="E1101" t="str">
            <v>BO9221F115</v>
          </cell>
          <cell r="F1101" t="str">
            <v>춘</v>
          </cell>
          <cell r="G1101" t="str">
            <v>ACTIVE</v>
          </cell>
          <cell r="H1101" t="str">
            <v>남성</v>
          </cell>
          <cell r="I1101" t="str">
            <v>AKTIV 남성 팬츠</v>
          </cell>
          <cell r="J1101" t="str">
            <v>PANTS(L)</v>
          </cell>
        </row>
        <row r="1102">
          <cell r="E1102" t="str">
            <v>BO9221F114</v>
          </cell>
          <cell r="F1102" t="str">
            <v>춘</v>
          </cell>
          <cell r="G1102" t="str">
            <v>ACTIVE</v>
          </cell>
          <cell r="H1102" t="str">
            <v>남성</v>
          </cell>
          <cell r="I1102" t="str">
            <v>AKTIV 남성 팬츠</v>
          </cell>
          <cell r="J1102" t="str">
            <v>PANTS(L)</v>
          </cell>
        </row>
        <row r="1103">
          <cell r="E1103" t="str">
            <v>BO9221F125</v>
          </cell>
          <cell r="F1103" t="str">
            <v>춘</v>
          </cell>
          <cell r="G1103" t="str">
            <v>ACTIVE</v>
          </cell>
          <cell r="H1103" t="str">
            <v>남성</v>
          </cell>
          <cell r="I1103" t="str">
            <v>AKTIV 남성 레깅스 팬츠</v>
          </cell>
          <cell r="J1103" t="str">
            <v>PANTS(L)</v>
          </cell>
        </row>
        <row r="1104">
          <cell r="E1104" t="str">
            <v>BO9339F011</v>
          </cell>
          <cell r="F1104" t="str">
            <v>하</v>
          </cell>
          <cell r="G1104" t="str">
            <v>ACTIVE</v>
          </cell>
          <cell r="H1104" t="str">
            <v>남성</v>
          </cell>
          <cell r="I1104" t="str">
            <v>남성 경량 타공자켓</v>
          </cell>
          <cell r="J1104" t="str">
            <v>OUTER</v>
          </cell>
        </row>
        <row r="1105">
          <cell r="E1105" t="str">
            <v>BO9339F012</v>
          </cell>
          <cell r="F1105" t="str">
            <v>하</v>
          </cell>
          <cell r="G1105" t="str">
            <v>ACTIVE</v>
          </cell>
          <cell r="H1105" t="str">
            <v>남성</v>
          </cell>
          <cell r="I1105" t="str">
            <v>남성 경량 타공자켓</v>
          </cell>
          <cell r="J1105" t="str">
            <v>OUTER</v>
          </cell>
        </row>
        <row r="1106">
          <cell r="E1106" t="str">
            <v>BO9342F025</v>
          </cell>
          <cell r="F1106" t="str">
            <v>하</v>
          </cell>
          <cell r="G1106" t="str">
            <v>ACTIVE</v>
          </cell>
          <cell r="H1106" t="str">
            <v>남성</v>
          </cell>
          <cell r="I1106" t="str">
            <v>남성 러닝 티셔츠</v>
          </cell>
          <cell r="J1106" t="str">
            <v>C&amp;S(S)</v>
          </cell>
        </row>
        <row r="1107">
          <cell r="E1107" t="str">
            <v>BO9342F031</v>
          </cell>
          <cell r="F1107" t="str">
            <v>하</v>
          </cell>
          <cell r="G1107" t="str">
            <v>ACTIVE</v>
          </cell>
          <cell r="H1107" t="str">
            <v>남성</v>
          </cell>
          <cell r="I1107" t="str">
            <v>남성 러닝 티셔츠 2</v>
          </cell>
          <cell r="J1107" t="str">
            <v>C&amp;S(S)</v>
          </cell>
        </row>
        <row r="1108">
          <cell r="E1108" t="str">
            <v>BO9342F03K</v>
          </cell>
          <cell r="F1108" t="str">
            <v>하</v>
          </cell>
          <cell r="G1108" t="str">
            <v>ACTIVE</v>
          </cell>
          <cell r="H1108" t="str">
            <v>남성</v>
          </cell>
          <cell r="I1108" t="str">
            <v>남성 러닝 티셔츠 2</v>
          </cell>
          <cell r="J1108" t="str">
            <v>C&amp;S(S)</v>
          </cell>
        </row>
        <row r="1109">
          <cell r="E1109" t="str">
            <v>BO9321F025</v>
          </cell>
          <cell r="F1109" t="str">
            <v>하</v>
          </cell>
          <cell r="G1109" t="str">
            <v>ACTIVE</v>
          </cell>
          <cell r="H1109" t="str">
            <v>남성</v>
          </cell>
          <cell r="I1109" t="str">
            <v>남성 러닝 팬츠</v>
          </cell>
          <cell r="J1109" t="str">
            <v>PANTS(L)</v>
          </cell>
        </row>
        <row r="1110">
          <cell r="E1110" t="str">
            <v>BO9321F02R</v>
          </cell>
          <cell r="F1110" t="str">
            <v>하</v>
          </cell>
          <cell r="G1110" t="str">
            <v>ACTIVE</v>
          </cell>
          <cell r="H1110" t="str">
            <v>남성</v>
          </cell>
          <cell r="I1110" t="str">
            <v>남성 러닝 팬츠</v>
          </cell>
          <cell r="J1110" t="str">
            <v>PANTS(L)</v>
          </cell>
        </row>
        <row r="1111">
          <cell r="E1111" t="str">
            <v>BO9325F023</v>
          </cell>
          <cell r="F1111" t="str">
            <v>하</v>
          </cell>
          <cell r="G1111" t="str">
            <v>ACTIVE</v>
          </cell>
          <cell r="H1111" t="str">
            <v>남성</v>
          </cell>
          <cell r="I1111" t="str">
            <v>남성 러닝 쇼츠</v>
          </cell>
          <cell r="J1111" t="str">
            <v>PANTS(S)</v>
          </cell>
        </row>
        <row r="1112">
          <cell r="E1112" t="str">
            <v>BO9325F02P</v>
          </cell>
          <cell r="F1112" t="str">
            <v>하</v>
          </cell>
          <cell r="G1112" t="str">
            <v>ACTIVE</v>
          </cell>
          <cell r="H1112" t="str">
            <v>남성</v>
          </cell>
          <cell r="I1112" t="str">
            <v>남성 러닝 쇼츠</v>
          </cell>
          <cell r="J1112" t="str">
            <v>PANTS(S)</v>
          </cell>
        </row>
        <row r="1113">
          <cell r="E1113" t="str">
            <v>BO9325F03P</v>
          </cell>
          <cell r="F1113" t="str">
            <v>하</v>
          </cell>
          <cell r="G1113" t="str">
            <v>ACTIVE</v>
          </cell>
          <cell r="H1113" t="str">
            <v>남성</v>
          </cell>
          <cell r="I1113" t="str">
            <v>남성 러닝 레깅스 쇼츠</v>
          </cell>
          <cell r="J1113" t="str">
            <v>PANTS(S)</v>
          </cell>
        </row>
        <row r="1114">
          <cell r="E1114" t="str">
            <v>BO9342F111</v>
          </cell>
          <cell r="F1114" t="str">
            <v>하</v>
          </cell>
          <cell r="G1114" t="str">
            <v>ACTIVE</v>
          </cell>
          <cell r="H1114" t="str">
            <v>남성</v>
          </cell>
          <cell r="I1114" t="str">
            <v>YOUNG 남성 저지 탑</v>
          </cell>
          <cell r="J1114" t="str">
            <v>C&amp;S(S)</v>
          </cell>
        </row>
        <row r="1115">
          <cell r="E1115" t="str">
            <v>BO9342F11K</v>
          </cell>
          <cell r="F1115" t="str">
            <v>하</v>
          </cell>
          <cell r="G1115" t="str">
            <v>ACTIVE</v>
          </cell>
          <cell r="H1115" t="str">
            <v>남성</v>
          </cell>
          <cell r="I1115" t="str">
            <v>YOUNG 남성 저지 탑</v>
          </cell>
          <cell r="J1115" t="str">
            <v>C&amp;S(S)</v>
          </cell>
        </row>
        <row r="1116">
          <cell r="E1116" t="str">
            <v>BO9325F11R</v>
          </cell>
          <cell r="F1116" t="str">
            <v>하</v>
          </cell>
          <cell r="G1116" t="str">
            <v>ACTIVE</v>
          </cell>
          <cell r="H1116" t="str">
            <v>남성</v>
          </cell>
          <cell r="I1116" t="str">
            <v>YOUNG 남성 저지 쇼츠</v>
          </cell>
          <cell r="J1116" t="str">
            <v>PANTS(S)</v>
          </cell>
        </row>
        <row r="1117">
          <cell r="E1117" t="str">
            <v>BO9325F111</v>
          </cell>
          <cell r="F1117" t="str">
            <v>하</v>
          </cell>
          <cell r="G1117" t="str">
            <v>ACTIVE</v>
          </cell>
          <cell r="H1117" t="str">
            <v>남성</v>
          </cell>
          <cell r="I1117" t="str">
            <v>YOUNG 남성 저지 쇼츠</v>
          </cell>
          <cell r="J1117" t="str">
            <v>PANTS(S)</v>
          </cell>
        </row>
        <row r="1118">
          <cell r="E1118" t="str">
            <v>BO9342F12R</v>
          </cell>
          <cell r="F1118" t="str">
            <v>하</v>
          </cell>
          <cell r="G1118" t="str">
            <v>ACTIVE</v>
          </cell>
          <cell r="H1118" t="str">
            <v>남성</v>
          </cell>
          <cell r="I1118" t="str">
            <v>YOUNG 남성 우븐탑</v>
          </cell>
          <cell r="J1118" t="str">
            <v>C&amp;S(S)</v>
          </cell>
        </row>
        <row r="1119">
          <cell r="E1119" t="str">
            <v>BO9342F121</v>
          </cell>
          <cell r="F1119" t="str">
            <v>하</v>
          </cell>
          <cell r="G1119" t="str">
            <v>ACTIVE</v>
          </cell>
          <cell r="H1119" t="str">
            <v>남성</v>
          </cell>
          <cell r="I1119" t="str">
            <v>YOUNG 남성 우븐탑</v>
          </cell>
          <cell r="J1119" t="str">
            <v>C&amp;S(S)</v>
          </cell>
        </row>
        <row r="1120">
          <cell r="E1120" t="str">
            <v>BO9325F12R</v>
          </cell>
          <cell r="F1120" t="str">
            <v>하</v>
          </cell>
          <cell r="G1120" t="str">
            <v>ACTIVE</v>
          </cell>
          <cell r="H1120" t="str">
            <v>남성</v>
          </cell>
          <cell r="I1120" t="str">
            <v>YOUNG 남성 우븐 쇼츠</v>
          </cell>
          <cell r="J1120" t="str">
            <v>PANTS(S)</v>
          </cell>
        </row>
        <row r="1121">
          <cell r="E1121" t="str">
            <v>BO9325F121</v>
          </cell>
          <cell r="F1121" t="str">
            <v>하</v>
          </cell>
          <cell r="G1121" t="str">
            <v>ACTIVE</v>
          </cell>
          <cell r="H1121" t="str">
            <v>남성</v>
          </cell>
          <cell r="I1121" t="str">
            <v>YOUNG 남성 우븐 쇼츠</v>
          </cell>
          <cell r="J1121" t="str">
            <v>PANTS(S)</v>
          </cell>
        </row>
        <row r="1122">
          <cell r="E1122" t="str">
            <v>BO9342F01R</v>
          </cell>
          <cell r="F1122" t="str">
            <v>하</v>
          </cell>
          <cell r="G1122" t="str">
            <v>ACTIVE</v>
          </cell>
          <cell r="H1122" t="str">
            <v>UNI</v>
          </cell>
          <cell r="I1122" t="str">
            <v>C-STEM 유니 트레이닝 하프 티셔츠</v>
          </cell>
          <cell r="J1122" t="str">
            <v>C&amp;S(S)</v>
          </cell>
        </row>
        <row r="1123">
          <cell r="E1123" t="str">
            <v>BO9342F011</v>
          </cell>
          <cell r="F1123" t="str">
            <v>하</v>
          </cell>
          <cell r="G1123" t="str">
            <v>ACTIVE</v>
          </cell>
          <cell r="H1123" t="str">
            <v>UNI</v>
          </cell>
          <cell r="I1123" t="str">
            <v>C-STEM 유니 트레이닝 하프 티셔츠</v>
          </cell>
          <cell r="J1123" t="str">
            <v>C&amp;S(S)</v>
          </cell>
        </row>
        <row r="1124">
          <cell r="E1124" t="str">
            <v>BO9325F01R</v>
          </cell>
          <cell r="F1124" t="str">
            <v>하</v>
          </cell>
          <cell r="G1124" t="str">
            <v>ACTIVE</v>
          </cell>
          <cell r="H1124" t="str">
            <v>UNI</v>
          </cell>
          <cell r="I1124" t="str">
            <v>C-STEM 유니 트레이닝 하프 팬츠</v>
          </cell>
          <cell r="J1124" t="str">
            <v>PANTS(S)</v>
          </cell>
        </row>
        <row r="1125">
          <cell r="E1125" t="str">
            <v>BO9325F011</v>
          </cell>
          <cell r="F1125" t="str">
            <v>하</v>
          </cell>
          <cell r="G1125" t="str">
            <v>ACTIVE</v>
          </cell>
          <cell r="H1125" t="str">
            <v>UNI</v>
          </cell>
          <cell r="I1125" t="str">
            <v>C-STEM 유니 트레이닝 하프 팬츠</v>
          </cell>
          <cell r="J1125" t="str">
            <v>PANTS(S)</v>
          </cell>
        </row>
        <row r="1126">
          <cell r="E1126" t="str">
            <v>BO9138C013</v>
          </cell>
          <cell r="F1126" t="str">
            <v>춘</v>
          </cell>
          <cell r="G1126" t="str">
            <v>ORIGINAL</v>
          </cell>
          <cell r="H1126" t="str">
            <v>여성</v>
          </cell>
          <cell r="I1126" t="str">
            <v>여성 숏기장 다운</v>
          </cell>
          <cell r="J1126" t="str">
            <v>OUTER</v>
          </cell>
        </row>
        <row r="1127">
          <cell r="E1127" t="str">
            <v>BO9138C01E</v>
          </cell>
          <cell r="F1127" t="str">
            <v>춘</v>
          </cell>
          <cell r="G1127" t="str">
            <v>ORIGINAL</v>
          </cell>
          <cell r="H1127" t="str">
            <v>여성</v>
          </cell>
          <cell r="I1127" t="str">
            <v>여성 숏기장 다운</v>
          </cell>
          <cell r="J1127" t="str">
            <v>OUTER</v>
          </cell>
        </row>
        <row r="1128">
          <cell r="E1128" t="str">
            <v>BO9138C015</v>
          </cell>
          <cell r="F1128" t="str">
            <v>춘</v>
          </cell>
          <cell r="G1128" t="str">
            <v>ORIGINAL</v>
          </cell>
          <cell r="H1128" t="str">
            <v>여성</v>
          </cell>
          <cell r="I1128" t="str">
            <v>여성 숏기장 다운</v>
          </cell>
          <cell r="J1128" t="str">
            <v>OUTER</v>
          </cell>
        </row>
        <row r="1129">
          <cell r="E1129" t="str">
            <v>BO9138C021</v>
          </cell>
          <cell r="F1129" t="str">
            <v>춘</v>
          </cell>
          <cell r="G1129" t="str">
            <v>ORIGINAL</v>
          </cell>
          <cell r="H1129" t="str">
            <v>여성</v>
          </cell>
          <cell r="I1129" t="str">
            <v>여성 하이브리드 다운 베스트</v>
          </cell>
          <cell r="J1129" t="str">
            <v>OUTER</v>
          </cell>
        </row>
        <row r="1130">
          <cell r="E1130" t="str">
            <v>BO9138C02N</v>
          </cell>
          <cell r="F1130" t="str">
            <v>춘</v>
          </cell>
          <cell r="G1130" t="str">
            <v>ORIGINAL</v>
          </cell>
          <cell r="H1130" t="str">
            <v>여성</v>
          </cell>
          <cell r="I1130" t="str">
            <v>여성 하이브리드 다운 베스트</v>
          </cell>
          <cell r="J1130" t="str">
            <v>OUTER</v>
          </cell>
        </row>
        <row r="1131">
          <cell r="E1131" t="str">
            <v>BO9138C031</v>
          </cell>
          <cell r="F1131" t="str">
            <v>춘</v>
          </cell>
          <cell r="G1131" t="str">
            <v>ORIGINAL</v>
          </cell>
          <cell r="H1131" t="str">
            <v>여성</v>
          </cell>
          <cell r="I1131" t="str">
            <v>여성 롱기장 패딩</v>
          </cell>
          <cell r="J1131" t="str">
            <v>OUTER</v>
          </cell>
        </row>
        <row r="1132">
          <cell r="E1132" t="str">
            <v>BO9138C03R</v>
          </cell>
          <cell r="F1132" t="str">
            <v>춘</v>
          </cell>
          <cell r="G1132" t="str">
            <v>ORIGINAL</v>
          </cell>
          <cell r="H1132" t="str">
            <v>여성</v>
          </cell>
          <cell r="I1132" t="str">
            <v>여성 롱기장 패딩</v>
          </cell>
          <cell r="J1132" t="str">
            <v>OUTER</v>
          </cell>
        </row>
        <row r="1133">
          <cell r="E1133" t="str">
            <v>BO9139C046</v>
          </cell>
          <cell r="F1133" t="str">
            <v>춘</v>
          </cell>
          <cell r="G1133" t="str">
            <v>ORIGINAL</v>
          </cell>
          <cell r="H1133" t="str">
            <v>여성</v>
          </cell>
          <cell r="I1133" t="str">
            <v>여성 후디 메쉬안감 자켓</v>
          </cell>
          <cell r="J1133" t="str">
            <v>OUTER</v>
          </cell>
        </row>
        <row r="1134">
          <cell r="E1134" t="str">
            <v>BO9139C04R</v>
          </cell>
          <cell r="F1134" t="str">
            <v>춘</v>
          </cell>
          <cell r="G1134" t="str">
            <v>ORIGINAL</v>
          </cell>
          <cell r="H1134" t="str">
            <v>여성</v>
          </cell>
          <cell r="I1134" t="str">
            <v>여성 후디 메쉬안감 자켓</v>
          </cell>
          <cell r="J1134" t="str">
            <v>OUTER</v>
          </cell>
        </row>
        <row r="1135">
          <cell r="E1135" t="str">
            <v>BO9139C055</v>
          </cell>
          <cell r="F1135" t="str">
            <v>춘</v>
          </cell>
          <cell r="G1135" t="str">
            <v>ORIGINAL</v>
          </cell>
          <cell r="H1135" t="str">
            <v>여성</v>
          </cell>
          <cell r="I1135" t="str">
            <v>여성 폴리 MA-1(폴리 시리즈)</v>
          </cell>
          <cell r="J1135" t="str">
            <v>OUTER</v>
          </cell>
        </row>
        <row r="1136">
          <cell r="E1136" t="str">
            <v>BO9139C05R</v>
          </cell>
          <cell r="F1136" t="str">
            <v>춘</v>
          </cell>
          <cell r="G1136" t="str">
            <v>ORIGINAL</v>
          </cell>
          <cell r="H1136" t="str">
            <v>여성</v>
          </cell>
          <cell r="I1136" t="str">
            <v>여성 폴리 MA-1(폴리 시리즈)</v>
          </cell>
          <cell r="J1136" t="str">
            <v>OUTER</v>
          </cell>
        </row>
        <row r="1137">
          <cell r="E1137" t="str">
            <v>BO9139C062</v>
          </cell>
          <cell r="F1137" t="str">
            <v>춘</v>
          </cell>
          <cell r="G1137" t="str">
            <v>ORIGINAL</v>
          </cell>
          <cell r="H1137" t="str">
            <v>여성</v>
          </cell>
          <cell r="I1137" t="str">
            <v>여성 롱기장 후디 MA-1</v>
          </cell>
          <cell r="J1137" t="str">
            <v>OUTER</v>
          </cell>
        </row>
        <row r="1138">
          <cell r="E1138" t="str">
            <v>BO9139C06H</v>
          </cell>
          <cell r="F1138" t="str">
            <v>춘</v>
          </cell>
          <cell r="G1138" t="str">
            <v>ORIGINAL</v>
          </cell>
          <cell r="H1138" t="str">
            <v>여성</v>
          </cell>
          <cell r="I1138" t="str">
            <v>여성 롱기장 후디 MA-1</v>
          </cell>
          <cell r="J1138" t="str">
            <v>OUTER</v>
          </cell>
        </row>
        <row r="1139">
          <cell r="E1139" t="str">
            <v>BO9239C075</v>
          </cell>
          <cell r="F1139" t="str">
            <v>춘</v>
          </cell>
          <cell r="G1139" t="str">
            <v>ORIGINAL</v>
          </cell>
          <cell r="H1139" t="str">
            <v>여성</v>
          </cell>
          <cell r="I1139" t="str">
            <v>여성 로고 안감 자켓</v>
          </cell>
          <cell r="J1139" t="str">
            <v>OUTER</v>
          </cell>
        </row>
        <row r="1140">
          <cell r="E1140" t="str">
            <v>BO9239C07F</v>
          </cell>
          <cell r="F1140" t="str">
            <v>춘</v>
          </cell>
          <cell r="G1140" t="str">
            <v>ORIGINAL</v>
          </cell>
          <cell r="H1140" t="str">
            <v>여성</v>
          </cell>
          <cell r="I1140" t="str">
            <v>여성 로고 안감 자켓</v>
          </cell>
          <cell r="J1140" t="str">
            <v>OUTER</v>
          </cell>
        </row>
        <row r="1141">
          <cell r="E1141" t="str">
            <v>BO9239C08P</v>
          </cell>
          <cell r="F1141" t="str">
            <v>춘</v>
          </cell>
          <cell r="G1141" t="str">
            <v>ORIGINAL</v>
          </cell>
          <cell r="H1141" t="str">
            <v>여성</v>
          </cell>
          <cell r="I1141" t="str">
            <v>여성 데님 셔츠형 자켓</v>
          </cell>
          <cell r="J1141" t="str">
            <v>OUTER</v>
          </cell>
        </row>
        <row r="1142">
          <cell r="E1142" t="str">
            <v>BO9239C21R</v>
          </cell>
          <cell r="F1142" t="str">
            <v>춘</v>
          </cell>
          <cell r="G1142" t="str">
            <v>ORIGINAL</v>
          </cell>
          <cell r="H1142" t="str">
            <v>여성</v>
          </cell>
          <cell r="I1142" t="str">
            <v>여성 배색 볼륨 자켓</v>
          </cell>
          <cell r="J1142" t="str">
            <v>OUTER</v>
          </cell>
        </row>
        <row r="1143">
          <cell r="E1143" t="str">
            <v>BO9239C09R</v>
          </cell>
          <cell r="F1143" t="str">
            <v>춘</v>
          </cell>
          <cell r="G1143" t="str">
            <v>ORIGINAL</v>
          </cell>
          <cell r="H1143" t="str">
            <v>여성</v>
          </cell>
          <cell r="I1143" t="str">
            <v>여성 베이직 야상형 자켓</v>
          </cell>
          <cell r="J1143" t="str">
            <v>OUTER</v>
          </cell>
        </row>
        <row r="1144">
          <cell r="E1144" t="str">
            <v>BO9239C093</v>
          </cell>
          <cell r="F1144" t="str">
            <v>춘</v>
          </cell>
          <cell r="G1144" t="str">
            <v>ORIGINAL</v>
          </cell>
          <cell r="H1144" t="str">
            <v>여성</v>
          </cell>
          <cell r="I1144" t="str">
            <v>여성 베이직 야상형 자켓</v>
          </cell>
          <cell r="J1144" t="str">
            <v>OUTER</v>
          </cell>
        </row>
        <row r="1145">
          <cell r="E1145" t="str">
            <v>BO9239C11R</v>
          </cell>
          <cell r="F1145" t="str">
            <v>춘</v>
          </cell>
          <cell r="G1145" t="str">
            <v>ORIGINAL</v>
          </cell>
          <cell r="H1145" t="str">
            <v>여성</v>
          </cell>
          <cell r="I1145" t="str">
            <v>여성 스포티 롱기장 아우터(프린트)</v>
          </cell>
          <cell r="J1145" t="str">
            <v>OUTER</v>
          </cell>
        </row>
        <row r="1146">
          <cell r="E1146" t="str">
            <v>BO9139C12A</v>
          </cell>
          <cell r="F1146" t="str">
            <v>춘</v>
          </cell>
          <cell r="G1146" t="str">
            <v>ORIGINAL</v>
          </cell>
          <cell r="H1146" t="str">
            <v>여성</v>
          </cell>
          <cell r="I1146" t="str">
            <v>여성 방수 트렌치 자켓</v>
          </cell>
          <cell r="J1146" t="str">
            <v>OUTER</v>
          </cell>
        </row>
        <row r="1147">
          <cell r="E1147" t="str">
            <v>BO9139C12R</v>
          </cell>
          <cell r="F1147" t="str">
            <v>춘</v>
          </cell>
          <cell r="G1147" t="str">
            <v>ORIGINAL</v>
          </cell>
          <cell r="H1147" t="str">
            <v>여성</v>
          </cell>
          <cell r="I1147" t="str">
            <v>여성 방수 트렌치 자켓</v>
          </cell>
          <cell r="J1147" t="str">
            <v>OUTER</v>
          </cell>
        </row>
        <row r="1148">
          <cell r="E1148" t="str">
            <v>BO9239C13Q</v>
          </cell>
          <cell r="F1148" t="str">
            <v>춘</v>
          </cell>
          <cell r="G1148" t="str">
            <v>ORIGINAL</v>
          </cell>
          <cell r="H1148" t="str">
            <v>여성</v>
          </cell>
          <cell r="I1148" t="str">
            <v>여성 고어 2.5L PAC 자켓</v>
          </cell>
          <cell r="J1148" t="str">
            <v>OUTER</v>
          </cell>
        </row>
        <row r="1149">
          <cell r="E1149" t="str">
            <v>BO9239C135</v>
          </cell>
          <cell r="F1149" t="str">
            <v>춘</v>
          </cell>
          <cell r="G1149" t="str">
            <v>ORIGINAL</v>
          </cell>
          <cell r="H1149" t="str">
            <v>여성</v>
          </cell>
          <cell r="I1149" t="str">
            <v>여성 고어 2.5L PAC 자켓</v>
          </cell>
          <cell r="J1149" t="str">
            <v>OUTER</v>
          </cell>
        </row>
        <row r="1150">
          <cell r="E1150" t="str">
            <v>BO9239C141</v>
          </cell>
          <cell r="F1150" t="str">
            <v>춘</v>
          </cell>
          <cell r="G1150" t="str">
            <v>ORIGINAL</v>
          </cell>
          <cell r="H1150" t="str">
            <v>여성</v>
          </cell>
          <cell r="I1150" t="str">
            <v>여성 스포티 숏기장 아우터</v>
          </cell>
          <cell r="J1150" t="str">
            <v>OUTER</v>
          </cell>
        </row>
        <row r="1151">
          <cell r="E1151" t="str">
            <v>BO9239C14R</v>
          </cell>
          <cell r="F1151" t="str">
            <v>춘</v>
          </cell>
          <cell r="G1151" t="str">
            <v>ORIGINAL</v>
          </cell>
          <cell r="H1151" t="str">
            <v>여성</v>
          </cell>
          <cell r="I1151" t="str">
            <v>여성 스포티 숏기장 아우터</v>
          </cell>
          <cell r="J1151" t="str">
            <v>OUTER</v>
          </cell>
        </row>
        <row r="1152">
          <cell r="E1152" t="str">
            <v>BO9239E021</v>
          </cell>
          <cell r="F1152" t="str">
            <v>춘</v>
          </cell>
          <cell r="G1152" t="str">
            <v>ACTIVE</v>
          </cell>
          <cell r="H1152" t="str">
            <v>여성</v>
          </cell>
          <cell r="I1152" t="str">
            <v>여성 트랙수트 자켓</v>
          </cell>
          <cell r="J1152" t="str">
            <v>OUTER</v>
          </cell>
        </row>
        <row r="1153">
          <cell r="E1153" t="str">
            <v>BO9239E023</v>
          </cell>
          <cell r="F1153" t="str">
            <v>춘</v>
          </cell>
          <cell r="G1153" t="str">
            <v>ACTIVE</v>
          </cell>
          <cell r="H1153" t="str">
            <v>여성</v>
          </cell>
          <cell r="I1153" t="str">
            <v>여성 트랙수트 자켓</v>
          </cell>
          <cell r="J1153" t="str">
            <v>OUTER</v>
          </cell>
        </row>
        <row r="1154">
          <cell r="E1154" t="str">
            <v>BO9339C011</v>
          </cell>
          <cell r="F1154" t="str">
            <v>하</v>
          </cell>
          <cell r="G1154" t="str">
            <v>ORIGINAL</v>
          </cell>
          <cell r="H1154" t="str">
            <v>여성</v>
          </cell>
          <cell r="I1154" t="str">
            <v>여성 기본 홑겹자켓</v>
          </cell>
          <cell r="J1154" t="str">
            <v>OUTER</v>
          </cell>
        </row>
        <row r="1155">
          <cell r="E1155" t="str">
            <v>BO9339C01P</v>
          </cell>
          <cell r="F1155" t="str">
            <v>하</v>
          </cell>
          <cell r="G1155" t="str">
            <v>ORIGINAL</v>
          </cell>
          <cell r="H1155" t="str">
            <v>여성</v>
          </cell>
          <cell r="I1155" t="str">
            <v>여성 기본 홑겹자켓</v>
          </cell>
          <cell r="J1155" t="str">
            <v>OUTER</v>
          </cell>
        </row>
        <row r="1156">
          <cell r="E1156" t="str">
            <v>BO9339C022</v>
          </cell>
          <cell r="F1156" t="str">
            <v>하</v>
          </cell>
          <cell r="G1156" t="str">
            <v>ORIGINAL</v>
          </cell>
          <cell r="H1156" t="str">
            <v>여성</v>
          </cell>
          <cell r="I1156" t="str">
            <v>여성 초경량 롱 펀칭 자켓</v>
          </cell>
          <cell r="J1156" t="str">
            <v>OUTER</v>
          </cell>
        </row>
        <row r="1157">
          <cell r="E1157" t="str">
            <v>BO9339C02P</v>
          </cell>
          <cell r="F1157" t="str">
            <v>하</v>
          </cell>
          <cell r="G1157" t="str">
            <v>ORIGINAL</v>
          </cell>
          <cell r="H1157" t="str">
            <v>여성</v>
          </cell>
          <cell r="I1157" t="str">
            <v>여성 초경량 롱 펀칭 자켓</v>
          </cell>
          <cell r="J1157" t="str">
            <v>OUTER</v>
          </cell>
        </row>
        <row r="1158">
          <cell r="E1158" t="str">
            <v>BO9339C02R</v>
          </cell>
          <cell r="F1158" t="str">
            <v>하</v>
          </cell>
          <cell r="G1158" t="str">
            <v>ORIGINAL</v>
          </cell>
          <cell r="H1158" t="str">
            <v>여성</v>
          </cell>
          <cell r="I1158" t="str">
            <v>여성 초경량 롱 펀칭 자켓</v>
          </cell>
          <cell r="J1158" t="str">
            <v>OUTER</v>
          </cell>
        </row>
        <row r="1159">
          <cell r="E1159" t="str">
            <v>BO9339C038</v>
          </cell>
          <cell r="F1159" t="str">
            <v>하</v>
          </cell>
          <cell r="G1159" t="str">
            <v>ORIGINAL</v>
          </cell>
          <cell r="H1159" t="str">
            <v>여성</v>
          </cell>
          <cell r="I1159" t="str">
            <v>여성 배색 스트레치 후디 자켓</v>
          </cell>
          <cell r="J1159" t="str">
            <v>OUTER</v>
          </cell>
        </row>
        <row r="1160">
          <cell r="E1160" t="str">
            <v>BO9336C01R</v>
          </cell>
          <cell r="F1160" t="str">
            <v>하</v>
          </cell>
          <cell r="G1160" t="str">
            <v>ORIGINAL</v>
          </cell>
          <cell r="H1160" t="str">
            <v>여성</v>
          </cell>
          <cell r="I1160" t="str">
            <v>여성 초경량 베스트</v>
          </cell>
          <cell r="J1160" t="str">
            <v>OUTER</v>
          </cell>
        </row>
        <row r="1161">
          <cell r="E1161" t="str">
            <v>BO9336C011</v>
          </cell>
          <cell r="F1161" t="str">
            <v>하</v>
          </cell>
          <cell r="G1161" t="str">
            <v>ORIGINAL</v>
          </cell>
          <cell r="H1161" t="str">
            <v>여성</v>
          </cell>
          <cell r="I1161" t="str">
            <v>여성 초경량 베스트</v>
          </cell>
          <cell r="J1161" t="str">
            <v>OUTER</v>
          </cell>
        </row>
        <row r="1162">
          <cell r="E1162" t="str">
            <v>BO9339C052</v>
          </cell>
          <cell r="F1162" t="str">
            <v>하</v>
          </cell>
          <cell r="G1162" t="str">
            <v>ORIGINAL</v>
          </cell>
          <cell r="H1162" t="str">
            <v>여성</v>
          </cell>
          <cell r="I1162" t="str">
            <v>여성 트렌디 볼륨 파카</v>
          </cell>
          <cell r="J1162" t="str">
            <v>OUTER</v>
          </cell>
        </row>
        <row r="1163">
          <cell r="E1163" t="str">
            <v>BO9339C06R</v>
          </cell>
          <cell r="F1163" t="str">
            <v>하</v>
          </cell>
          <cell r="G1163" t="str">
            <v>ORIGINAL</v>
          </cell>
          <cell r="H1163" t="str">
            <v>여성</v>
          </cell>
          <cell r="I1163" t="str">
            <v>여성 슬림 스트레치 자켓</v>
          </cell>
          <cell r="J1163" t="str">
            <v>OUTER</v>
          </cell>
        </row>
        <row r="1164">
          <cell r="E1164" t="str">
            <v>BO9339C061</v>
          </cell>
          <cell r="F1164" t="str">
            <v>하</v>
          </cell>
          <cell r="G1164" t="str">
            <v>ORIGINAL</v>
          </cell>
          <cell r="H1164" t="str">
            <v>여성</v>
          </cell>
          <cell r="I1164" t="str">
            <v>여성 슬림 스트레치 자켓</v>
          </cell>
          <cell r="J1164" t="str">
            <v>OUTER</v>
          </cell>
        </row>
        <row r="1165">
          <cell r="E1165" t="str">
            <v>BO9339C101</v>
          </cell>
          <cell r="F1165" t="str">
            <v>하</v>
          </cell>
          <cell r="G1165" t="str">
            <v>ORIGINAL</v>
          </cell>
          <cell r="H1165" t="str">
            <v>여성</v>
          </cell>
          <cell r="I1165" t="str">
            <v>여성 시즌 프린트 아우터(전체)</v>
          </cell>
          <cell r="J1165" t="str">
            <v>OUTER</v>
          </cell>
        </row>
        <row r="1166">
          <cell r="E1166" t="str">
            <v>BO9339C111</v>
          </cell>
          <cell r="F1166" t="str">
            <v>하</v>
          </cell>
          <cell r="G1166" t="str">
            <v>ORIGINAL</v>
          </cell>
          <cell r="H1166" t="str">
            <v>여성</v>
          </cell>
          <cell r="I1166" t="str">
            <v>여성 시즌 프린트 아우터(부분)</v>
          </cell>
          <cell r="J1166" t="str">
            <v>OUTER</v>
          </cell>
        </row>
        <row r="1167">
          <cell r="E1167" t="str">
            <v>BO9339C11X</v>
          </cell>
          <cell r="F1167" t="str">
            <v>하</v>
          </cell>
          <cell r="G1167" t="str">
            <v>ORIGINAL</v>
          </cell>
          <cell r="H1167" t="str">
            <v>여성</v>
          </cell>
          <cell r="I1167" t="str">
            <v>여성 시즌 프린트 아우터(부분)</v>
          </cell>
          <cell r="J1167" t="str">
            <v>OUTER</v>
          </cell>
        </row>
        <row r="1168">
          <cell r="E1168" t="str">
            <v>BO9339E011</v>
          </cell>
          <cell r="F1168" t="str">
            <v>하</v>
          </cell>
          <cell r="G1168" t="str">
            <v>ACTIVE</v>
          </cell>
          <cell r="H1168" t="str">
            <v>여성</v>
          </cell>
          <cell r="I1168" t="str">
            <v>여성 경량 롱기장 아우터</v>
          </cell>
          <cell r="J1168" t="str">
            <v>OUTER</v>
          </cell>
        </row>
        <row r="1169">
          <cell r="E1169" t="str">
            <v>BO9339E01R</v>
          </cell>
          <cell r="F1169" t="str">
            <v>하</v>
          </cell>
          <cell r="G1169" t="str">
            <v>ACTIVE</v>
          </cell>
          <cell r="H1169" t="str">
            <v>여성</v>
          </cell>
          <cell r="I1169" t="str">
            <v>여성 경량 롱기장 아우터</v>
          </cell>
          <cell r="J1169" t="str">
            <v>OUTER</v>
          </cell>
        </row>
        <row r="1170">
          <cell r="E1170" t="str">
            <v>BO9139D615</v>
          </cell>
          <cell r="F1170" t="str">
            <v>춘</v>
          </cell>
          <cell r="G1170" t="str">
            <v>ORIGINAL</v>
          </cell>
          <cell r="H1170" t="str">
            <v>남성</v>
          </cell>
          <cell r="I1170" t="str">
            <v>남성 SMILEY 콜라보 아우터</v>
          </cell>
          <cell r="J1170" t="str">
            <v>OUTER</v>
          </cell>
        </row>
        <row r="1171">
          <cell r="E1171" t="str">
            <v>BO9139D61E</v>
          </cell>
          <cell r="F1171" t="str">
            <v>춘</v>
          </cell>
          <cell r="G1171" t="str">
            <v>ORIGINAL</v>
          </cell>
          <cell r="H1171" t="str">
            <v>남성</v>
          </cell>
          <cell r="I1171" t="str">
            <v>남성 SMILEY 콜라보 아우터</v>
          </cell>
          <cell r="J1171" t="str">
            <v>OUTER</v>
          </cell>
        </row>
        <row r="1172">
          <cell r="E1172" t="str">
            <v>BO9138D10M</v>
          </cell>
          <cell r="F1172" t="str">
            <v>춘</v>
          </cell>
          <cell r="G1172" t="str">
            <v>ORIGINAL</v>
          </cell>
          <cell r="H1172" t="str">
            <v>남성</v>
          </cell>
          <cell r="I1172" t="str">
            <v>남성 B.TWN 구스 다운 베스트</v>
          </cell>
          <cell r="J1172" t="str">
            <v>OUTER</v>
          </cell>
        </row>
        <row r="1173">
          <cell r="E1173" t="str">
            <v>BO9138D10R</v>
          </cell>
          <cell r="F1173" t="str">
            <v>춘</v>
          </cell>
          <cell r="G1173" t="str">
            <v>ORIGINAL</v>
          </cell>
          <cell r="H1173" t="str">
            <v>남성</v>
          </cell>
          <cell r="I1173" t="str">
            <v>남성 B.TWN 구스 다운 베스트</v>
          </cell>
          <cell r="J1173" t="str">
            <v>OUTER</v>
          </cell>
        </row>
        <row r="1174">
          <cell r="E1174" t="str">
            <v>BO9138D12Q</v>
          </cell>
          <cell r="F1174" t="str">
            <v>춘</v>
          </cell>
          <cell r="G1174" t="str">
            <v>ORIGINAL</v>
          </cell>
          <cell r="H1174" t="str">
            <v>남성</v>
          </cell>
          <cell r="I1174" t="str">
            <v>남성 B.TWN 구스 다운 블루종</v>
          </cell>
          <cell r="J1174" t="str">
            <v>OUTER</v>
          </cell>
        </row>
        <row r="1175">
          <cell r="E1175" t="str">
            <v>BO9138D125</v>
          </cell>
          <cell r="F1175" t="str">
            <v>춘</v>
          </cell>
          <cell r="G1175" t="str">
            <v>ORIGINAL</v>
          </cell>
          <cell r="H1175" t="str">
            <v>남성</v>
          </cell>
          <cell r="I1175" t="str">
            <v>남성 B.TWN 구스 다운 블루종</v>
          </cell>
          <cell r="J1175" t="str">
            <v>OUTER</v>
          </cell>
        </row>
        <row r="1176">
          <cell r="E1176" t="str">
            <v>BO9138D030</v>
          </cell>
          <cell r="F1176" t="str">
            <v>춘</v>
          </cell>
          <cell r="G1176" t="str">
            <v>ORIGINAL</v>
          </cell>
          <cell r="H1176" t="str">
            <v>남성</v>
          </cell>
          <cell r="I1176" t="str">
            <v>UNI 패딩 블루종</v>
          </cell>
          <cell r="J1176" t="str">
            <v>OUTER</v>
          </cell>
        </row>
        <row r="1177">
          <cell r="E1177" t="str">
            <v>BO9138D03M</v>
          </cell>
          <cell r="F1177" t="str">
            <v>춘</v>
          </cell>
          <cell r="G1177" t="str">
            <v>ORIGINAL</v>
          </cell>
          <cell r="H1177" t="str">
            <v>남성</v>
          </cell>
          <cell r="I1177" t="str">
            <v>UNI 패딩 블루종</v>
          </cell>
          <cell r="J1177" t="str">
            <v>OUTER</v>
          </cell>
        </row>
        <row r="1178">
          <cell r="E1178" t="str">
            <v>BO9138D03R</v>
          </cell>
          <cell r="F1178" t="str">
            <v>춘</v>
          </cell>
          <cell r="G1178" t="str">
            <v>ORIGINAL</v>
          </cell>
          <cell r="H1178" t="str">
            <v>남성</v>
          </cell>
          <cell r="I1178" t="str">
            <v>UNI 패딩 블루종</v>
          </cell>
          <cell r="J1178" t="str">
            <v>OUTER</v>
          </cell>
        </row>
        <row r="1179">
          <cell r="E1179" t="str">
            <v>BO9138D135</v>
          </cell>
          <cell r="F1179" t="str">
            <v>춘</v>
          </cell>
          <cell r="G1179" t="str">
            <v>ORIGINAL</v>
          </cell>
          <cell r="H1179" t="str">
            <v>남성</v>
          </cell>
          <cell r="I1179" t="str">
            <v>남성 리버서블 패딩</v>
          </cell>
          <cell r="J1179" t="str">
            <v>OUTER</v>
          </cell>
        </row>
        <row r="1180">
          <cell r="E1180" t="str">
            <v>BO9139D11A</v>
          </cell>
          <cell r="F1180" t="str">
            <v>춘</v>
          </cell>
          <cell r="G1180" t="str">
            <v>ORIGINAL</v>
          </cell>
          <cell r="H1180" t="str">
            <v>남성</v>
          </cell>
          <cell r="I1180" t="str">
            <v>남성 디테처블 패딩 코트</v>
          </cell>
          <cell r="J1180" t="str">
            <v>OUTER</v>
          </cell>
        </row>
        <row r="1181">
          <cell r="E1181" t="str">
            <v>BO9139D11R</v>
          </cell>
          <cell r="F1181" t="str">
            <v>춘</v>
          </cell>
          <cell r="G1181" t="str">
            <v>ORIGINAL</v>
          </cell>
          <cell r="H1181" t="str">
            <v>남성</v>
          </cell>
          <cell r="I1181" t="str">
            <v>남성 디테처블 패딩 코트</v>
          </cell>
          <cell r="J1181" t="str">
            <v>OUTER</v>
          </cell>
        </row>
        <row r="1182">
          <cell r="E1182" t="str">
            <v>BO9139D025</v>
          </cell>
          <cell r="F1182" t="str">
            <v>춘</v>
          </cell>
          <cell r="G1182" t="str">
            <v>ORIGINAL</v>
          </cell>
          <cell r="H1182" t="str">
            <v>남성</v>
          </cell>
          <cell r="I1182" t="str">
            <v>남성 하이넥 롱코트</v>
          </cell>
          <cell r="J1182" t="str">
            <v>OUTER</v>
          </cell>
        </row>
        <row r="1183">
          <cell r="E1183" t="str">
            <v>BO9139P216</v>
          </cell>
          <cell r="F1183" t="str">
            <v>춘</v>
          </cell>
          <cell r="G1183" t="str">
            <v>ORIGINAL</v>
          </cell>
          <cell r="H1183" t="str">
            <v>남성</v>
          </cell>
          <cell r="I1183" t="str">
            <v>UNI 엔트리 바람막이</v>
          </cell>
          <cell r="J1183" t="str">
            <v>OUTER</v>
          </cell>
        </row>
        <row r="1184">
          <cell r="E1184" t="str">
            <v>BO9139P21Q</v>
          </cell>
          <cell r="F1184" t="str">
            <v>춘</v>
          </cell>
          <cell r="G1184" t="str">
            <v>ORIGINAL</v>
          </cell>
          <cell r="H1184" t="str">
            <v>남성</v>
          </cell>
          <cell r="I1184" t="str">
            <v>UNI 엔트리 바람막이</v>
          </cell>
          <cell r="J1184" t="str">
            <v>OUTER</v>
          </cell>
        </row>
        <row r="1185">
          <cell r="E1185" t="str">
            <v>BO9139P21R</v>
          </cell>
          <cell r="F1185" t="str">
            <v>춘</v>
          </cell>
          <cell r="G1185" t="str">
            <v>ORIGINAL</v>
          </cell>
          <cell r="H1185" t="str">
            <v>남성</v>
          </cell>
          <cell r="I1185" t="str">
            <v>UNI 엔트리 바람막이</v>
          </cell>
          <cell r="J1185" t="str">
            <v>OUTER</v>
          </cell>
        </row>
        <row r="1186">
          <cell r="E1186" t="str">
            <v>BO9139P215</v>
          </cell>
          <cell r="F1186" t="str">
            <v>춘</v>
          </cell>
          <cell r="G1186" t="str">
            <v>ORIGINAL</v>
          </cell>
          <cell r="H1186" t="str">
            <v>남성</v>
          </cell>
          <cell r="I1186" t="str">
            <v>UNI 엔트리 바람막이</v>
          </cell>
          <cell r="J1186" t="str">
            <v>OUTER</v>
          </cell>
        </row>
        <row r="1187">
          <cell r="E1187" t="str">
            <v>BO9139D01H</v>
          </cell>
          <cell r="F1187" t="str">
            <v>춘</v>
          </cell>
          <cell r="G1187" t="str">
            <v>ORIGINAL</v>
          </cell>
          <cell r="H1187" t="str">
            <v>남성</v>
          </cell>
          <cell r="I1187" t="str">
            <v>남성 스태디엄 자켓</v>
          </cell>
          <cell r="J1187" t="str">
            <v>OUTER</v>
          </cell>
        </row>
        <row r="1188">
          <cell r="E1188" t="str">
            <v>BO9139D01R</v>
          </cell>
          <cell r="F1188" t="str">
            <v>춘</v>
          </cell>
          <cell r="G1188" t="str">
            <v>ORIGINAL</v>
          </cell>
          <cell r="H1188" t="str">
            <v>남성</v>
          </cell>
          <cell r="I1188" t="str">
            <v>남성 스태디엄 자켓</v>
          </cell>
          <cell r="J1188" t="str">
            <v>OUTER</v>
          </cell>
        </row>
        <row r="1189">
          <cell r="E1189" t="str">
            <v>BO9139D015</v>
          </cell>
          <cell r="F1189" t="str">
            <v>춘</v>
          </cell>
          <cell r="G1189" t="str">
            <v>ORIGINAL</v>
          </cell>
          <cell r="H1189" t="str">
            <v>남성</v>
          </cell>
          <cell r="I1189" t="str">
            <v>남성 스태디엄 자켓</v>
          </cell>
          <cell r="J1189" t="str">
            <v>OUTER</v>
          </cell>
        </row>
        <row r="1190">
          <cell r="E1190" t="str">
            <v>BO9139D051</v>
          </cell>
          <cell r="F1190" t="str">
            <v>춘</v>
          </cell>
          <cell r="G1190" t="str">
            <v>ORIGINAL</v>
          </cell>
          <cell r="H1190" t="str">
            <v>남성</v>
          </cell>
          <cell r="I1190" t="str">
            <v>남성 요트 자켓</v>
          </cell>
          <cell r="J1190" t="str">
            <v>OUTER</v>
          </cell>
        </row>
        <row r="1191">
          <cell r="E1191" t="str">
            <v>BO9139D05R</v>
          </cell>
          <cell r="F1191" t="str">
            <v>춘</v>
          </cell>
          <cell r="G1191" t="str">
            <v>ORIGINAL</v>
          </cell>
          <cell r="H1191" t="str">
            <v>남성</v>
          </cell>
          <cell r="I1191" t="str">
            <v>남성 요트 자켓</v>
          </cell>
          <cell r="J1191" t="str">
            <v>OUTER</v>
          </cell>
        </row>
        <row r="1192">
          <cell r="E1192" t="str">
            <v>BO9139D055</v>
          </cell>
          <cell r="F1192" t="str">
            <v>춘</v>
          </cell>
          <cell r="G1192" t="str">
            <v>ORIGINAL</v>
          </cell>
          <cell r="H1192" t="str">
            <v>남성</v>
          </cell>
          <cell r="I1192" t="str">
            <v>남성 요트 자켓</v>
          </cell>
          <cell r="J1192" t="str">
            <v>OUTER</v>
          </cell>
        </row>
        <row r="1193">
          <cell r="E1193" t="str">
            <v>BO9139D061</v>
          </cell>
          <cell r="F1193" t="str">
            <v>춘</v>
          </cell>
          <cell r="G1193" t="str">
            <v>ORIGINAL</v>
          </cell>
          <cell r="H1193" t="str">
            <v>남성</v>
          </cell>
          <cell r="I1193" t="str">
            <v>남성 배색 요트 자켓</v>
          </cell>
          <cell r="J1193" t="str">
            <v>OUTER</v>
          </cell>
        </row>
        <row r="1194">
          <cell r="E1194" t="str">
            <v>BO9139D06R</v>
          </cell>
          <cell r="F1194" t="str">
            <v>춘</v>
          </cell>
          <cell r="G1194" t="str">
            <v>ORIGINAL</v>
          </cell>
          <cell r="H1194" t="str">
            <v>남성</v>
          </cell>
          <cell r="I1194" t="str">
            <v>남성 배색 요트 자켓</v>
          </cell>
          <cell r="J1194" t="str">
            <v>OUTER</v>
          </cell>
        </row>
        <row r="1195">
          <cell r="E1195" t="str">
            <v>BO9139D076</v>
          </cell>
          <cell r="F1195" t="str">
            <v>춘</v>
          </cell>
          <cell r="G1195" t="str">
            <v>ORIGINAL</v>
          </cell>
          <cell r="H1195" t="str">
            <v>남성</v>
          </cell>
          <cell r="I1195" t="str">
            <v>남성 배색 로고 자켓</v>
          </cell>
          <cell r="J1195" t="str">
            <v>OUTER</v>
          </cell>
        </row>
        <row r="1196">
          <cell r="E1196" t="str">
            <v>BO9139D07P</v>
          </cell>
          <cell r="F1196" t="str">
            <v>춘</v>
          </cell>
          <cell r="G1196" t="str">
            <v>ORIGINAL</v>
          </cell>
          <cell r="H1196" t="str">
            <v>남성</v>
          </cell>
          <cell r="I1196" t="str">
            <v>남성 배색 로고 자켓</v>
          </cell>
          <cell r="J1196" t="str">
            <v>OUTER</v>
          </cell>
        </row>
        <row r="1197">
          <cell r="E1197" t="str">
            <v>BO9139D09R</v>
          </cell>
          <cell r="F1197" t="str">
            <v>춘</v>
          </cell>
          <cell r="G1197" t="str">
            <v>ORIGINAL</v>
          </cell>
          <cell r="H1197" t="str">
            <v>남성</v>
          </cell>
          <cell r="I1197" t="str">
            <v>남성 체크배색 자켓</v>
          </cell>
          <cell r="J1197" t="str">
            <v>OUTER</v>
          </cell>
        </row>
        <row r="1198">
          <cell r="E1198" t="str">
            <v>BO9139D13H</v>
          </cell>
          <cell r="F1198" t="str">
            <v>춘</v>
          </cell>
          <cell r="G1198" t="str">
            <v>ORIGINAL</v>
          </cell>
          <cell r="H1198" t="str">
            <v>남성</v>
          </cell>
          <cell r="I1198" t="str">
            <v>남성 웨더코트</v>
          </cell>
          <cell r="J1198" t="str">
            <v>OUTER</v>
          </cell>
        </row>
        <row r="1199">
          <cell r="E1199" t="str">
            <v>BO9139D13R</v>
          </cell>
          <cell r="F1199" t="str">
            <v>춘</v>
          </cell>
          <cell r="G1199" t="str">
            <v>ORIGINAL</v>
          </cell>
          <cell r="H1199" t="str">
            <v>남성</v>
          </cell>
          <cell r="I1199" t="str">
            <v>남성 웨더코트</v>
          </cell>
          <cell r="J1199" t="str">
            <v>OUTER</v>
          </cell>
        </row>
        <row r="1200">
          <cell r="E1200" t="str">
            <v>BO9139D12A</v>
          </cell>
          <cell r="F1200" t="str">
            <v>춘</v>
          </cell>
          <cell r="G1200" t="str">
            <v>ORIGINAL</v>
          </cell>
          <cell r="H1200" t="str">
            <v>남성</v>
          </cell>
          <cell r="I1200" t="str">
            <v>남성 고어 2.5 PAC 웨더코트</v>
          </cell>
          <cell r="J1200" t="str">
            <v>OUTER</v>
          </cell>
        </row>
        <row r="1201">
          <cell r="E1201" t="str">
            <v>BO9139D125</v>
          </cell>
          <cell r="F1201" t="str">
            <v>춘</v>
          </cell>
          <cell r="G1201" t="str">
            <v>ORIGINAL</v>
          </cell>
          <cell r="H1201" t="str">
            <v>남성</v>
          </cell>
          <cell r="I1201" t="str">
            <v>남성 고어 2.5 PAC 웨더코트</v>
          </cell>
          <cell r="J1201" t="str">
            <v>OUTER</v>
          </cell>
        </row>
        <row r="1202">
          <cell r="E1202" t="str">
            <v>BO9239D211</v>
          </cell>
          <cell r="F1202" t="str">
            <v>춘</v>
          </cell>
          <cell r="G1202" t="str">
            <v>ORIGINAL</v>
          </cell>
          <cell r="H1202" t="str">
            <v>남성</v>
          </cell>
          <cell r="I1202" t="str">
            <v>남성 스트라이프 아노락</v>
          </cell>
          <cell r="J1202" t="str">
            <v>OUTER</v>
          </cell>
        </row>
        <row r="1203">
          <cell r="E1203" t="str">
            <v>BO9239D222</v>
          </cell>
          <cell r="F1203" t="str">
            <v>춘</v>
          </cell>
          <cell r="G1203" t="str">
            <v>ORIGINAL</v>
          </cell>
          <cell r="H1203" t="str">
            <v>남성</v>
          </cell>
          <cell r="I1203" t="str">
            <v>남성 스트라이프 후드자켓</v>
          </cell>
          <cell r="J1203" t="str">
            <v>OUTER</v>
          </cell>
        </row>
        <row r="1204">
          <cell r="E1204" t="str">
            <v>BO9239D22R</v>
          </cell>
          <cell r="F1204" t="str">
            <v>춘</v>
          </cell>
          <cell r="G1204" t="str">
            <v>ORIGINAL</v>
          </cell>
          <cell r="H1204" t="str">
            <v>남성</v>
          </cell>
          <cell r="I1204" t="str">
            <v>남성 스트라이프 후드자켓</v>
          </cell>
          <cell r="J1204" t="str">
            <v>OUTER</v>
          </cell>
        </row>
        <row r="1205">
          <cell r="E1205" t="str">
            <v>BO9339P311</v>
          </cell>
          <cell r="F1205" t="str">
            <v>하</v>
          </cell>
          <cell r="G1205" t="str">
            <v>ORIGINAL</v>
          </cell>
          <cell r="H1205" t="str">
            <v>남성</v>
          </cell>
          <cell r="I1205" t="str">
            <v>UNI 엔트리 홑겹 바람막이</v>
          </cell>
          <cell r="J1205" t="str">
            <v>OUTER</v>
          </cell>
        </row>
        <row r="1206">
          <cell r="E1206" t="str">
            <v>BO9339P31Q</v>
          </cell>
          <cell r="F1206" t="str">
            <v>하</v>
          </cell>
          <cell r="G1206" t="str">
            <v>ORIGINAL</v>
          </cell>
          <cell r="H1206" t="str">
            <v>남성</v>
          </cell>
          <cell r="I1206" t="str">
            <v>UNI 엔트리 홑겹 바람막이</v>
          </cell>
          <cell r="J1206" t="str">
            <v>OUTER</v>
          </cell>
        </row>
        <row r="1207">
          <cell r="E1207" t="str">
            <v>BO9339P31R</v>
          </cell>
          <cell r="F1207" t="str">
            <v>하</v>
          </cell>
          <cell r="G1207" t="str">
            <v>ORIGINAL</v>
          </cell>
          <cell r="H1207" t="str">
            <v>남성</v>
          </cell>
          <cell r="I1207" t="str">
            <v>UNI 엔트리 홑겹 바람막이</v>
          </cell>
          <cell r="J1207" t="str">
            <v>OUTER</v>
          </cell>
        </row>
        <row r="1208">
          <cell r="E1208" t="str">
            <v>BO9339P314</v>
          </cell>
          <cell r="F1208" t="str">
            <v>하</v>
          </cell>
          <cell r="G1208" t="str">
            <v>ORIGINAL</v>
          </cell>
          <cell r="H1208" t="str">
            <v>남성</v>
          </cell>
          <cell r="I1208" t="str">
            <v>UNI 엔트리 홑겹 바람막이</v>
          </cell>
          <cell r="J1208" t="str">
            <v>OUTER</v>
          </cell>
        </row>
        <row r="1209">
          <cell r="E1209" t="str">
            <v>BO9339D012</v>
          </cell>
          <cell r="F1209" t="str">
            <v>하</v>
          </cell>
          <cell r="G1209" t="str">
            <v>ORIGINAL</v>
          </cell>
          <cell r="H1209" t="str">
            <v>남성</v>
          </cell>
          <cell r="I1209" t="str">
            <v>남성 DRY-SUCKER 블루종</v>
          </cell>
          <cell r="J1209" t="str">
            <v>OUTER</v>
          </cell>
        </row>
        <row r="1210">
          <cell r="E1210" t="str">
            <v>BO9339D01R</v>
          </cell>
          <cell r="F1210" t="str">
            <v>하</v>
          </cell>
          <cell r="G1210" t="str">
            <v>ORIGINAL</v>
          </cell>
          <cell r="H1210" t="str">
            <v>남성</v>
          </cell>
          <cell r="I1210" t="str">
            <v>남성 DRY-SUCKER 블루종</v>
          </cell>
          <cell r="J1210" t="str">
            <v>OUTER</v>
          </cell>
        </row>
        <row r="1211">
          <cell r="E1211" t="str">
            <v>BO9339D02H</v>
          </cell>
          <cell r="F1211" t="str">
            <v>하</v>
          </cell>
          <cell r="G1211" t="str">
            <v>ORIGINAL</v>
          </cell>
          <cell r="H1211" t="str">
            <v>남성</v>
          </cell>
          <cell r="I1211" t="str">
            <v>남성 DRY-SUCKER 후디 자켓</v>
          </cell>
          <cell r="J1211" t="str">
            <v>OUTER</v>
          </cell>
        </row>
        <row r="1212">
          <cell r="E1212" t="str">
            <v>BO9339D025</v>
          </cell>
          <cell r="F1212" t="str">
            <v>하</v>
          </cell>
          <cell r="G1212" t="str">
            <v>ORIGINAL</v>
          </cell>
          <cell r="H1212" t="str">
            <v>남성</v>
          </cell>
          <cell r="I1212" t="str">
            <v>남성 DRY-SUCKER 후디 자켓</v>
          </cell>
          <cell r="J1212" t="str">
            <v>OUTER</v>
          </cell>
        </row>
        <row r="1213">
          <cell r="E1213" t="str">
            <v>BO9339D03H</v>
          </cell>
          <cell r="F1213" t="str">
            <v>하</v>
          </cell>
          <cell r="G1213" t="str">
            <v>ORIGINAL</v>
          </cell>
          <cell r="H1213" t="str">
            <v>남성</v>
          </cell>
          <cell r="I1213" t="str">
            <v>남성 2.5L 체크 자켓</v>
          </cell>
          <cell r="J1213" t="str">
            <v>OUTER</v>
          </cell>
        </row>
        <row r="1214">
          <cell r="E1214" t="str">
            <v>BO9339D03R</v>
          </cell>
          <cell r="F1214" t="str">
            <v>하</v>
          </cell>
          <cell r="G1214" t="str">
            <v>ORIGINAL</v>
          </cell>
          <cell r="H1214" t="str">
            <v>남성</v>
          </cell>
          <cell r="I1214" t="str">
            <v>남성 2.5L 체크 자켓</v>
          </cell>
          <cell r="J1214" t="str">
            <v>OUTER</v>
          </cell>
        </row>
        <row r="1215">
          <cell r="E1215" t="str">
            <v>BO9339D04R</v>
          </cell>
          <cell r="F1215" t="str">
            <v>하</v>
          </cell>
          <cell r="G1215" t="str">
            <v>ORIGINAL</v>
          </cell>
          <cell r="H1215" t="str">
            <v>남성</v>
          </cell>
          <cell r="I1215" t="str">
            <v>남성 테니스 프린트 자켓</v>
          </cell>
          <cell r="J1215" t="str">
            <v>OUTER</v>
          </cell>
        </row>
        <row r="1216">
          <cell r="E1216" t="str">
            <v>BO9339D051</v>
          </cell>
          <cell r="F1216" t="str">
            <v>하</v>
          </cell>
          <cell r="G1216" t="str">
            <v>ORIGINAL</v>
          </cell>
          <cell r="H1216" t="str">
            <v>남성</v>
          </cell>
          <cell r="I1216" t="str">
            <v>남성 ICE 요트 자켓</v>
          </cell>
          <cell r="J1216" t="str">
            <v>OUTER</v>
          </cell>
        </row>
        <row r="1217">
          <cell r="E1217" t="str">
            <v>BO9339D05R</v>
          </cell>
          <cell r="F1217" t="str">
            <v>하</v>
          </cell>
          <cell r="G1217" t="str">
            <v>ORIGINAL</v>
          </cell>
          <cell r="H1217" t="str">
            <v>남성</v>
          </cell>
          <cell r="I1217" t="str">
            <v>남성 ICE 요트 자켓</v>
          </cell>
          <cell r="J1217" t="str">
            <v>OUTER</v>
          </cell>
        </row>
        <row r="1218">
          <cell r="E1218" t="str">
            <v>BO9339D071</v>
          </cell>
          <cell r="F1218" t="str">
            <v>하</v>
          </cell>
          <cell r="G1218" t="str">
            <v>ORIGINAL</v>
          </cell>
          <cell r="H1218" t="str">
            <v>남성</v>
          </cell>
          <cell r="I1218" t="str">
            <v>남성 ICE 테이핑 후디 자켓</v>
          </cell>
          <cell r="J1218" t="str">
            <v>OUTER</v>
          </cell>
        </row>
        <row r="1219">
          <cell r="E1219" t="str">
            <v>BO9339D07N</v>
          </cell>
          <cell r="F1219" t="str">
            <v>하</v>
          </cell>
          <cell r="G1219" t="str">
            <v>ORIGINAL</v>
          </cell>
          <cell r="H1219" t="str">
            <v>남성</v>
          </cell>
          <cell r="I1219" t="str">
            <v>남성 ICE 테이핑 후디 자켓</v>
          </cell>
          <cell r="J1219" t="str">
            <v>OUTER</v>
          </cell>
        </row>
        <row r="1220">
          <cell r="E1220" t="str">
            <v>BO9339D08M</v>
          </cell>
          <cell r="F1220" t="str">
            <v>하</v>
          </cell>
          <cell r="G1220" t="str">
            <v>ORIGINAL</v>
          </cell>
          <cell r="H1220" t="str">
            <v>남성</v>
          </cell>
          <cell r="I1220" t="str">
            <v>남성 ICE 컬러블럭 후드 자켓</v>
          </cell>
          <cell r="J1220" t="str">
            <v>OUTER</v>
          </cell>
        </row>
        <row r="1221">
          <cell r="E1221" t="str">
            <v>BO9339D08R</v>
          </cell>
          <cell r="F1221" t="str">
            <v>하</v>
          </cell>
          <cell r="G1221" t="str">
            <v>ORIGINAL</v>
          </cell>
          <cell r="H1221" t="str">
            <v>남성</v>
          </cell>
          <cell r="I1221" t="str">
            <v>남성 ICE 컬러블럭 후드 자켓</v>
          </cell>
          <cell r="J1221" t="str">
            <v>OUTER</v>
          </cell>
        </row>
        <row r="1222">
          <cell r="E1222" t="str">
            <v>BO9339D095</v>
          </cell>
          <cell r="F1222" t="str">
            <v>하</v>
          </cell>
          <cell r="G1222" t="str">
            <v>ORIGINAL</v>
          </cell>
          <cell r="H1222" t="str">
            <v>남성</v>
          </cell>
          <cell r="I1222" t="str">
            <v>남성 스포티 MA-1 자켓</v>
          </cell>
          <cell r="J1222" t="str">
            <v>OUTER</v>
          </cell>
        </row>
        <row r="1223">
          <cell r="E1223" t="str">
            <v>BO9339D09H</v>
          </cell>
          <cell r="F1223" t="str">
            <v>하</v>
          </cell>
          <cell r="G1223" t="str">
            <v>ORIGINAL</v>
          </cell>
          <cell r="H1223" t="str">
            <v>남성</v>
          </cell>
          <cell r="I1223" t="str">
            <v>남성 스포티 MA-1 자켓</v>
          </cell>
          <cell r="J1223" t="str">
            <v>OUTER</v>
          </cell>
        </row>
        <row r="1224">
          <cell r="E1224" t="str">
            <v>BO9139S011</v>
          </cell>
          <cell r="F1224" t="str">
            <v>춘</v>
          </cell>
          <cell r="G1224" t="str">
            <v>ONLINE</v>
          </cell>
          <cell r="H1224" t="str">
            <v>남성</v>
          </cell>
          <cell r="I1224" t="str">
            <v>남성 우븐 트랙수트_상</v>
          </cell>
          <cell r="J1224" t="str">
            <v>OUTER</v>
          </cell>
        </row>
        <row r="1225">
          <cell r="E1225" t="str">
            <v>BO9139S01R</v>
          </cell>
          <cell r="F1225" t="str">
            <v>춘</v>
          </cell>
          <cell r="G1225" t="str">
            <v>ONLINE</v>
          </cell>
          <cell r="H1225" t="str">
            <v>남성</v>
          </cell>
          <cell r="I1225" t="str">
            <v>남성 우븐 트랙수트_상</v>
          </cell>
          <cell r="J1225" t="str">
            <v>OUTER</v>
          </cell>
        </row>
        <row r="1226">
          <cell r="E1226" t="str">
            <v>BO9121S011</v>
          </cell>
          <cell r="F1226" t="str">
            <v>춘</v>
          </cell>
          <cell r="G1226" t="str">
            <v>ONLINE</v>
          </cell>
          <cell r="H1226" t="str">
            <v>남성</v>
          </cell>
          <cell r="I1226" t="str">
            <v>남성 우븐 트랙수트_하</v>
          </cell>
          <cell r="J1226" t="str">
            <v>PANTS(L)</v>
          </cell>
        </row>
        <row r="1227">
          <cell r="E1227" t="str">
            <v>BO9121S01R</v>
          </cell>
          <cell r="F1227" t="str">
            <v>춘</v>
          </cell>
          <cell r="G1227" t="str">
            <v>ONLINE</v>
          </cell>
          <cell r="H1227" t="str">
            <v>남성</v>
          </cell>
          <cell r="I1227" t="str">
            <v>남성 우븐 트랙수트_하</v>
          </cell>
          <cell r="J1227" t="str">
            <v>PANTS(L)</v>
          </cell>
        </row>
        <row r="1228">
          <cell r="E1228" t="str">
            <v>BO9141S021</v>
          </cell>
          <cell r="F1228" t="str">
            <v>춘</v>
          </cell>
          <cell r="G1228" t="str">
            <v>ONLINE</v>
          </cell>
          <cell r="H1228" t="str">
            <v>UNI</v>
          </cell>
          <cell r="I1228" t="str">
            <v>UNI 로고 후디</v>
          </cell>
          <cell r="J1228" t="str">
            <v>C&amp;S(L)</v>
          </cell>
        </row>
        <row r="1229">
          <cell r="E1229" t="str">
            <v>BO9141S026</v>
          </cell>
          <cell r="F1229" t="str">
            <v>춘</v>
          </cell>
          <cell r="G1229" t="str">
            <v>ONLINE</v>
          </cell>
          <cell r="H1229" t="str">
            <v>UNI</v>
          </cell>
          <cell r="I1229" t="str">
            <v>UNI 로고 후디</v>
          </cell>
          <cell r="J1229" t="str">
            <v>C&amp;S(L)</v>
          </cell>
        </row>
        <row r="1230">
          <cell r="E1230" t="str">
            <v>BO9141S025</v>
          </cell>
          <cell r="F1230" t="str">
            <v>춘</v>
          </cell>
          <cell r="G1230" t="str">
            <v>ONLINE</v>
          </cell>
          <cell r="H1230" t="str">
            <v>UNI</v>
          </cell>
          <cell r="I1230" t="str">
            <v>UNI 로고 후디</v>
          </cell>
          <cell r="J1230" t="str">
            <v>C&amp;S(L)</v>
          </cell>
        </row>
        <row r="1231">
          <cell r="E1231" t="str">
            <v>BO9239S115</v>
          </cell>
          <cell r="F1231" t="str">
            <v>춘</v>
          </cell>
          <cell r="G1231" t="str">
            <v>ONLINE</v>
          </cell>
          <cell r="H1231" t="str">
            <v>남성</v>
          </cell>
          <cell r="I1231" t="str">
            <v>SPOT_ 남성 코치 자켓</v>
          </cell>
          <cell r="J1231" t="str">
            <v>OUTER</v>
          </cell>
        </row>
        <row r="1232">
          <cell r="E1232" t="str">
            <v>BO9239S11R</v>
          </cell>
          <cell r="F1232" t="str">
            <v>춘</v>
          </cell>
          <cell r="G1232" t="str">
            <v>ONLINE</v>
          </cell>
          <cell r="H1232" t="str">
            <v>남성</v>
          </cell>
          <cell r="I1232" t="str">
            <v>SPOT_ 남성 코치 자켓</v>
          </cell>
          <cell r="J1232" t="str">
            <v>OUTER</v>
          </cell>
        </row>
        <row r="1233">
          <cell r="E1233" t="str">
            <v>BO9239S11H</v>
          </cell>
          <cell r="F1233" t="str">
            <v>춘</v>
          </cell>
          <cell r="G1233" t="str">
            <v>ONLINE</v>
          </cell>
          <cell r="H1233" t="str">
            <v>남성</v>
          </cell>
          <cell r="I1233" t="str">
            <v>SPOT_ 남성 코치 자켓</v>
          </cell>
          <cell r="J1233" t="str">
            <v>OUTER</v>
          </cell>
        </row>
        <row r="1234">
          <cell r="E1234" t="str">
            <v>BO9342S011</v>
          </cell>
          <cell r="F1234" t="str">
            <v>하</v>
          </cell>
          <cell r="G1234" t="str">
            <v>ONLINE</v>
          </cell>
          <cell r="H1234" t="str">
            <v>UNI</v>
          </cell>
          <cell r="I1234" t="str">
            <v>UNI 레인보우 스트라이프 PQ 반팔티</v>
          </cell>
          <cell r="J1234" t="str">
            <v>C&amp;S(S)</v>
          </cell>
        </row>
        <row r="1235">
          <cell r="E1235" t="str">
            <v>BO9342S01R</v>
          </cell>
          <cell r="F1235" t="str">
            <v>하</v>
          </cell>
          <cell r="G1235" t="str">
            <v>ONLINE</v>
          </cell>
          <cell r="H1235" t="str">
            <v>UNI</v>
          </cell>
          <cell r="I1235" t="str">
            <v>UNI 레인보우 스트라이프 PQ 반팔티</v>
          </cell>
          <cell r="J1235" t="str">
            <v>C&amp;S(S)</v>
          </cell>
        </row>
        <row r="1236">
          <cell r="E1236" t="str">
            <v>BO9342S021</v>
          </cell>
          <cell r="F1236" t="str">
            <v>하</v>
          </cell>
          <cell r="G1236" t="str">
            <v>ONLINE</v>
          </cell>
          <cell r="H1236" t="str">
            <v>UNI</v>
          </cell>
          <cell r="I1236" t="str">
            <v>UNI 레인보우 STP 포인트 티셔츠</v>
          </cell>
          <cell r="J1236" t="str">
            <v>C&amp;S(S)</v>
          </cell>
        </row>
        <row r="1237">
          <cell r="E1237" t="str">
            <v>BO9342S02Q</v>
          </cell>
          <cell r="F1237" t="str">
            <v>하</v>
          </cell>
          <cell r="G1237" t="str">
            <v>ONLINE</v>
          </cell>
          <cell r="H1237" t="str">
            <v>UNI</v>
          </cell>
          <cell r="I1237" t="str">
            <v>UNI 레인보우 STP 포인트 티셔츠</v>
          </cell>
          <cell r="J1237" t="str">
            <v>C&amp;S(S)</v>
          </cell>
        </row>
        <row r="1238">
          <cell r="E1238" t="str">
            <v>BO9342S026</v>
          </cell>
          <cell r="F1238" t="str">
            <v>하</v>
          </cell>
          <cell r="G1238" t="str">
            <v>ONLINE</v>
          </cell>
          <cell r="H1238" t="str">
            <v>UNI</v>
          </cell>
          <cell r="I1238" t="str">
            <v>UNI 레인보우 STP 포인트 티셔츠</v>
          </cell>
          <cell r="J1238" t="str">
            <v>C&amp;S(S)</v>
          </cell>
        </row>
        <row r="1239">
          <cell r="E1239" t="str">
            <v>BO9342S031</v>
          </cell>
          <cell r="F1239" t="str">
            <v>하</v>
          </cell>
          <cell r="G1239" t="str">
            <v>ONLINE</v>
          </cell>
          <cell r="H1239" t="str">
            <v>남성</v>
          </cell>
          <cell r="I1239" t="str">
            <v>남성 레인보우 스포티 반팔티</v>
          </cell>
          <cell r="J1239" t="str">
            <v>C&amp;S(S)</v>
          </cell>
        </row>
        <row r="1240">
          <cell r="E1240" t="str">
            <v>BO9342S03R</v>
          </cell>
          <cell r="F1240" t="str">
            <v>하</v>
          </cell>
          <cell r="G1240" t="str">
            <v>ONLINE</v>
          </cell>
          <cell r="H1240" t="str">
            <v>남성</v>
          </cell>
          <cell r="I1240" t="str">
            <v>남성 레인보우 스포티 반팔티</v>
          </cell>
          <cell r="J1240" t="str">
            <v>C&amp;S(S)</v>
          </cell>
        </row>
        <row r="1241">
          <cell r="E1241" t="str">
            <v>BO9342S041</v>
          </cell>
          <cell r="F1241" t="str">
            <v>하</v>
          </cell>
          <cell r="G1241" t="str">
            <v>ONLINE</v>
          </cell>
          <cell r="H1241" t="str">
            <v>UNI</v>
          </cell>
          <cell r="I1241" t="str">
            <v>UNI 레인보우 폴로티</v>
          </cell>
          <cell r="J1241" t="str">
            <v>C&amp;S(S)</v>
          </cell>
        </row>
        <row r="1242">
          <cell r="E1242" t="str">
            <v>BO9342S04R</v>
          </cell>
          <cell r="F1242" t="str">
            <v>하</v>
          </cell>
          <cell r="G1242" t="str">
            <v>ONLINE</v>
          </cell>
          <cell r="H1242" t="str">
            <v>UNI</v>
          </cell>
          <cell r="I1242" t="str">
            <v>UNI 레인보우 폴로티</v>
          </cell>
          <cell r="J1242" t="str">
            <v>C&amp;S(S)</v>
          </cell>
        </row>
        <row r="1243">
          <cell r="E1243" t="str">
            <v>BO9342S04P</v>
          </cell>
          <cell r="F1243" t="str">
            <v>하</v>
          </cell>
          <cell r="G1243" t="str">
            <v>ONLINE</v>
          </cell>
          <cell r="H1243" t="str">
            <v>UNI</v>
          </cell>
          <cell r="I1243" t="str">
            <v>UNI 레인보우 폴로티</v>
          </cell>
          <cell r="J1243" t="str">
            <v>C&amp;S(S)</v>
          </cell>
        </row>
        <row r="1244">
          <cell r="E1244" t="str">
            <v>BO9342S043</v>
          </cell>
          <cell r="F1244" t="str">
            <v>하</v>
          </cell>
          <cell r="G1244" t="str">
            <v>ONLINE</v>
          </cell>
          <cell r="H1244" t="str">
            <v>UNI</v>
          </cell>
          <cell r="I1244" t="str">
            <v>UNI 레인보우 폴로티</v>
          </cell>
          <cell r="J1244" t="str">
            <v>C&amp;S(S)</v>
          </cell>
        </row>
        <row r="1245">
          <cell r="E1245" t="str">
            <v>BO9342S051</v>
          </cell>
          <cell r="F1245" t="str">
            <v>하</v>
          </cell>
          <cell r="G1245" t="str">
            <v>ONLINE</v>
          </cell>
          <cell r="H1245" t="str">
            <v>UNI</v>
          </cell>
          <cell r="I1245" t="str">
            <v>UNI 원포인트 반팔티</v>
          </cell>
          <cell r="J1245" t="str">
            <v>C&amp;S(S)</v>
          </cell>
        </row>
        <row r="1246">
          <cell r="E1246" t="str">
            <v>BO9342S053</v>
          </cell>
          <cell r="F1246" t="str">
            <v>하</v>
          </cell>
          <cell r="G1246" t="str">
            <v>ONLINE</v>
          </cell>
          <cell r="H1246" t="str">
            <v>UNI</v>
          </cell>
          <cell r="I1246" t="str">
            <v>UNI 원포인트 반팔티</v>
          </cell>
          <cell r="J1246" t="str">
            <v>C&amp;S(S)</v>
          </cell>
        </row>
        <row r="1247">
          <cell r="E1247" t="str">
            <v>BO9342S05R</v>
          </cell>
          <cell r="F1247" t="str">
            <v>하</v>
          </cell>
          <cell r="G1247" t="str">
            <v>ONLINE</v>
          </cell>
          <cell r="H1247" t="str">
            <v>UNI</v>
          </cell>
          <cell r="I1247" t="str">
            <v>UNI 원포인트 반팔티</v>
          </cell>
          <cell r="J1247" t="str">
            <v>C&amp;S(S)</v>
          </cell>
        </row>
        <row r="1248">
          <cell r="E1248" t="str">
            <v>BO9342S06R</v>
          </cell>
          <cell r="F1248" t="str">
            <v>하</v>
          </cell>
          <cell r="G1248" t="str">
            <v>ONLINE</v>
          </cell>
          <cell r="H1248" t="str">
            <v>UNI</v>
          </cell>
          <cell r="I1248" t="str">
            <v>UNI 레인보우 반팔 티셔츠</v>
          </cell>
          <cell r="J1248" t="str">
            <v>C&amp;S(S)</v>
          </cell>
        </row>
        <row r="1249">
          <cell r="E1249" t="str">
            <v>BO9325S021</v>
          </cell>
          <cell r="F1249" t="str">
            <v>하</v>
          </cell>
          <cell r="G1249" t="str">
            <v>ONLINE</v>
          </cell>
          <cell r="H1249" t="str">
            <v>UNI</v>
          </cell>
          <cell r="I1249" t="str">
            <v>UNI 밴딩 져지 숏팬츠</v>
          </cell>
          <cell r="J1249" t="str">
            <v>PANTS(S)</v>
          </cell>
        </row>
        <row r="1250">
          <cell r="E1250" t="str">
            <v>BO9325S026</v>
          </cell>
          <cell r="F1250" t="str">
            <v>하</v>
          </cell>
          <cell r="G1250" t="str">
            <v>ONLINE</v>
          </cell>
          <cell r="H1250" t="str">
            <v>UNI</v>
          </cell>
          <cell r="I1250" t="str">
            <v>UNI 밴딩 져지 숏팬츠</v>
          </cell>
          <cell r="J1250" t="str">
            <v>PANTS(S)</v>
          </cell>
        </row>
        <row r="1251">
          <cell r="E1251" t="str">
            <v>BO9325S02R</v>
          </cell>
          <cell r="F1251" t="str">
            <v>하</v>
          </cell>
          <cell r="G1251" t="str">
            <v>ONLINE</v>
          </cell>
          <cell r="H1251" t="str">
            <v>UNI</v>
          </cell>
          <cell r="I1251" t="str">
            <v>UNI 밴딩 져지 숏팬츠</v>
          </cell>
          <cell r="J1251" t="str">
            <v>PANTS(S)</v>
          </cell>
        </row>
        <row r="1252">
          <cell r="E1252" t="str">
            <v>BO91D4S021</v>
          </cell>
          <cell r="F1252" t="str">
            <v>춘</v>
          </cell>
          <cell r="G1252" t="str">
            <v>ONLINE</v>
          </cell>
          <cell r="H1252" t="str">
            <v>UNI</v>
          </cell>
          <cell r="I1252" t="str">
            <v>UNI 레인보우 힙색</v>
          </cell>
          <cell r="J1252" t="str">
            <v>BAG</v>
          </cell>
        </row>
        <row r="1253">
          <cell r="E1253" t="str">
            <v>BO91D4S026</v>
          </cell>
          <cell r="F1253" t="str">
            <v>춘</v>
          </cell>
          <cell r="G1253" t="str">
            <v>ONLINE</v>
          </cell>
          <cell r="H1253" t="str">
            <v>UNI</v>
          </cell>
          <cell r="I1253" t="str">
            <v>UNI 레인보우 힙색</v>
          </cell>
          <cell r="J1253" t="str">
            <v>BAG</v>
          </cell>
        </row>
        <row r="1254">
          <cell r="E1254" t="str">
            <v>BO91D4S025</v>
          </cell>
          <cell r="F1254" t="str">
            <v>춘</v>
          </cell>
          <cell r="G1254" t="str">
            <v>ONLINE</v>
          </cell>
          <cell r="H1254" t="str">
            <v>UNI</v>
          </cell>
          <cell r="I1254" t="str">
            <v>UNI 레인보우 힙색</v>
          </cell>
          <cell r="J1254" t="str">
            <v>BAG</v>
          </cell>
        </row>
        <row r="1255">
          <cell r="E1255" t="str">
            <v>BO91D4Y015</v>
          </cell>
          <cell r="F1255" t="str">
            <v>춘</v>
          </cell>
          <cell r="G1255" t="str">
            <v>ORIGINAL</v>
          </cell>
          <cell r="H1255" t="str">
            <v>UNI</v>
          </cell>
          <cell r="I1255" t="str">
            <v>MULTI BOX WIDE</v>
          </cell>
          <cell r="J1255" t="str">
            <v>BAG</v>
          </cell>
        </row>
        <row r="1256">
          <cell r="E1256" t="str">
            <v>BO91D4Y014</v>
          </cell>
          <cell r="F1256" t="str">
            <v>춘</v>
          </cell>
          <cell r="G1256" t="str">
            <v>ORIGINAL</v>
          </cell>
          <cell r="H1256" t="str">
            <v>UNI</v>
          </cell>
          <cell r="I1256" t="str">
            <v>MULTI BOX WIDE</v>
          </cell>
          <cell r="J1256" t="str">
            <v>BAG</v>
          </cell>
        </row>
        <row r="1257">
          <cell r="E1257" t="str">
            <v>BO91D4Y025</v>
          </cell>
          <cell r="F1257" t="str">
            <v>춘</v>
          </cell>
          <cell r="G1257" t="str">
            <v>ORIGINAL</v>
          </cell>
          <cell r="H1257" t="str">
            <v>UNI</v>
          </cell>
          <cell r="I1257" t="str">
            <v>MULTI BOX</v>
          </cell>
          <cell r="J1257" t="str">
            <v>BAG</v>
          </cell>
        </row>
        <row r="1258">
          <cell r="E1258" t="str">
            <v>BO91D4Y022</v>
          </cell>
          <cell r="F1258" t="str">
            <v>춘</v>
          </cell>
          <cell r="G1258" t="str">
            <v>ORIGINAL</v>
          </cell>
          <cell r="H1258" t="str">
            <v>UNI</v>
          </cell>
          <cell r="I1258" t="str">
            <v>MULTI BOX</v>
          </cell>
          <cell r="J1258" t="str">
            <v>BAG</v>
          </cell>
        </row>
        <row r="1259">
          <cell r="E1259" t="str">
            <v>BO91D4Y024</v>
          </cell>
          <cell r="F1259" t="str">
            <v>춘</v>
          </cell>
          <cell r="G1259" t="str">
            <v>ORIGINAL</v>
          </cell>
          <cell r="H1259" t="str">
            <v>UNI</v>
          </cell>
          <cell r="I1259" t="str">
            <v>MULTI BOX</v>
          </cell>
          <cell r="J1259" t="str">
            <v>BAG</v>
          </cell>
        </row>
        <row r="1260">
          <cell r="E1260" t="str">
            <v>BO91D4Y031</v>
          </cell>
          <cell r="F1260" t="str">
            <v>춘</v>
          </cell>
          <cell r="G1260" t="str">
            <v>ORIGINAL</v>
          </cell>
          <cell r="H1260" t="str">
            <v>UNI</v>
          </cell>
          <cell r="I1260" t="str">
            <v>SUPER BOX</v>
          </cell>
          <cell r="J1260" t="str">
            <v>BAG</v>
          </cell>
        </row>
        <row r="1261">
          <cell r="E1261" t="str">
            <v>BO91D4Y034</v>
          </cell>
          <cell r="F1261" t="str">
            <v>춘</v>
          </cell>
          <cell r="G1261" t="str">
            <v>ORIGINAL</v>
          </cell>
          <cell r="H1261" t="str">
            <v>UNI</v>
          </cell>
          <cell r="I1261" t="str">
            <v>SUPER BOX</v>
          </cell>
          <cell r="J1261" t="str">
            <v>BAG</v>
          </cell>
        </row>
        <row r="1262">
          <cell r="E1262" t="str">
            <v>BO91D4Y035</v>
          </cell>
          <cell r="F1262" t="str">
            <v>춘</v>
          </cell>
          <cell r="G1262" t="str">
            <v>ORIGINAL</v>
          </cell>
          <cell r="H1262" t="str">
            <v>UNI</v>
          </cell>
          <cell r="I1262" t="str">
            <v>SUPER BOX</v>
          </cell>
          <cell r="J1262" t="str">
            <v>BAG</v>
          </cell>
        </row>
        <row r="1263">
          <cell r="E1263" t="str">
            <v>BO91D4Y040</v>
          </cell>
          <cell r="F1263" t="str">
            <v>춘</v>
          </cell>
          <cell r="G1263" t="str">
            <v>ORIGINAL</v>
          </cell>
          <cell r="H1263" t="str">
            <v>UNI</v>
          </cell>
          <cell r="I1263" t="str">
            <v>인형감옥</v>
          </cell>
          <cell r="J1263" t="str">
            <v>BAG</v>
          </cell>
        </row>
        <row r="1264">
          <cell r="E1264" t="str">
            <v>BO91D4Y042</v>
          </cell>
          <cell r="F1264" t="str">
            <v>춘</v>
          </cell>
          <cell r="G1264" t="str">
            <v>ORIGINAL</v>
          </cell>
          <cell r="H1264" t="str">
            <v>UNI</v>
          </cell>
          <cell r="I1264" t="str">
            <v>인형감옥</v>
          </cell>
          <cell r="J1264" t="str">
            <v>BAG</v>
          </cell>
        </row>
        <row r="1265">
          <cell r="E1265" t="str">
            <v>BO91D4Y04X</v>
          </cell>
          <cell r="F1265" t="str">
            <v>춘</v>
          </cell>
          <cell r="G1265" t="str">
            <v>ORIGINAL</v>
          </cell>
          <cell r="H1265" t="str">
            <v>UNI</v>
          </cell>
          <cell r="I1265" t="str">
            <v>인형감옥</v>
          </cell>
          <cell r="J1265" t="str">
            <v>BAG</v>
          </cell>
        </row>
        <row r="1266">
          <cell r="E1266" t="str">
            <v>BO91D4Y045</v>
          </cell>
          <cell r="F1266" t="str">
            <v>춘</v>
          </cell>
          <cell r="G1266" t="str">
            <v>ORIGINAL</v>
          </cell>
          <cell r="H1266" t="str">
            <v>UNI</v>
          </cell>
          <cell r="I1266" t="str">
            <v>인형감옥</v>
          </cell>
          <cell r="J1266" t="str">
            <v>BAG</v>
          </cell>
        </row>
        <row r="1267">
          <cell r="E1267" t="str">
            <v>BO91D4Y051</v>
          </cell>
          <cell r="F1267" t="str">
            <v>춘</v>
          </cell>
          <cell r="G1267" t="str">
            <v>ORIGINAL</v>
          </cell>
          <cell r="H1267" t="str">
            <v>UNI</v>
          </cell>
          <cell r="I1267" t="str">
            <v>SPORTY ROUND BOX</v>
          </cell>
          <cell r="J1267" t="str">
            <v>BAG</v>
          </cell>
        </row>
        <row r="1268">
          <cell r="E1268" t="str">
            <v>BO91D4Y05F</v>
          </cell>
          <cell r="F1268" t="str">
            <v>춘</v>
          </cell>
          <cell r="G1268" t="str">
            <v>ORIGINAL</v>
          </cell>
          <cell r="H1268" t="str">
            <v>UNI</v>
          </cell>
          <cell r="I1268" t="str">
            <v>SPORTY ROUND BOX</v>
          </cell>
          <cell r="J1268" t="str">
            <v>BAG</v>
          </cell>
        </row>
        <row r="1269">
          <cell r="E1269" t="str">
            <v>BO91D4Y05R</v>
          </cell>
          <cell r="F1269" t="str">
            <v>춘</v>
          </cell>
          <cell r="G1269" t="str">
            <v>ORIGINAL</v>
          </cell>
          <cell r="H1269" t="str">
            <v>UNI</v>
          </cell>
          <cell r="I1269" t="str">
            <v>SPORTY ROUND BOX</v>
          </cell>
          <cell r="J1269" t="str">
            <v>BAG</v>
          </cell>
        </row>
        <row r="1270">
          <cell r="E1270" t="str">
            <v>BO91D4S010</v>
          </cell>
          <cell r="F1270" t="str">
            <v>춘</v>
          </cell>
          <cell r="G1270" t="str">
            <v>ONLINE</v>
          </cell>
          <cell r="H1270" t="str">
            <v>UNI</v>
          </cell>
          <cell r="I1270" t="str">
            <v>(온라인전용)TAPING BACKPACK</v>
          </cell>
          <cell r="J1270" t="str">
            <v>BAG</v>
          </cell>
        </row>
        <row r="1271">
          <cell r="E1271" t="str">
            <v>BO91D4S01R</v>
          </cell>
          <cell r="F1271" t="str">
            <v>춘</v>
          </cell>
          <cell r="G1271" t="str">
            <v>ONLINE</v>
          </cell>
          <cell r="H1271" t="str">
            <v>UNI</v>
          </cell>
          <cell r="I1271" t="str">
            <v>(온라인전용)TAPING BACKPACK</v>
          </cell>
          <cell r="J1271" t="str">
            <v>BAG</v>
          </cell>
        </row>
        <row r="1272">
          <cell r="E1272" t="str">
            <v>BO91D4S015</v>
          </cell>
          <cell r="F1272" t="str">
            <v>춘</v>
          </cell>
          <cell r="G1272" t="str">
            <v>ONLINE</v>
          </cell>
          <cell r="H1272" t="str">
            <v>UNI</v>
          </cell>
          <cell r="I1272" t="str">
            <v>(온라인전용)TAPING BACKPACK</v>
          </cell>
          <cell r="J1272" t="str">
            <v>BAG</v>
          </cell>
        </row>
        <row r="1273">
          <cell r="E1273" t="str">
            <v>BO91D4K01R</v>
          </cell>
          <cell r="F1273" t="str">
            <v>춘</v>
          </cell>
          <cell r="G1273" t="str">
            <v>ORIGINAL</v>
          </cell>
          <cell r="H1273" t="str">
            <v>UNI</v>
          </cell>
          <cell r="I1273" t="str">
            <v>MULTI BOX MINI (키즈)</v>
          </cell>
          <cell r="J1273" t="str">
            <v>BAG</v>
          </cell>
        </row>
        <row r="1274">
          <cell r="E1274" t="str">
            <v>BO91D4K015</v>
          </cell>
          <cell r="F1274" t="str">
            <v>춘</v>
          </cell>
          <cell r="G1274" t="str">
            <v>ORIGINAL</v>
          </cell>
          <cell r="H1274" t="str">
            <v>UNI</v>
          </cell>
          <cell r="I1274" t="str">
            <v>MULTI BOX MINI (키즈)</v>
          </cell>
          <cell r="J1274" t="str">
            <v>BAG</v>
          </cell>
        </row>
        <row r="1275">
          <cell r="E1275" t="str">
            <v>BO91D4K022</v>
          </cell>
          <cell r="F1275" t="str">
            <v>춘</v>
          </cell>
          <cell r="G1275" t="str">
            <v>ORIGINAL</v>
          </cell>
          <cell r="H1275" t="str">
            <v>UNI</v>
          </cell>
          <cell r="I1275" t="str">
            <v>CHECK BOX MINI (키즈)</v>
          </cell>
          <cell r="J1275" t="str">
            <v>BAG</v>
          </cell>
        </row>
        <row r="1276">
          <cell r="E1276" t="str">
            <v>BO91D4K02R</v>
          </cell>
          <cell r="F1276" t="str">
            <v>춘</v>
          </cell>
          <cell r="G1276" t="str">
            <v>ORIGINAL</v>
          </cell>
          <cell r="H1276" t="str">
            <v>UNI</v>
          </cell>
          <cell r="I1276" t="str">
            <v>CHECK BOX MINI (키즈)</v>
          </cell>
          <cell r="J1276" t="str">
            <v>BAG</v>
          </cell>
        </row>
        <row r="1277">
          <cell r="E1277" t="str">
            <v>BO91D4K02X</v>
          </cell>
          <cell r="F1277" t="str">
            <v>춘</v>
          </cell>
          <cell r="G1277" t="str">
            <v>ORIGINAL</v>
          </cell>
          <cell r="H1277" t="str">
            <v>UNI</v>
          </cell>
          <cell r="I1277" t="str">
            <v>CHECK BOX MINI (키즈)</v>
          </cell>
          <cell r="J1277" t="str">
            <v>BAG</v>
          </cell>
        </row>
        <row r="1278">
          <cell r="E1278" t="str">
            <v>BO91D4K03X</v>
          </cell>
          <cell r="F1278" t="str">
            <v>춘</v>
          </cell>
          <cell r="G1278" t="str">
            <v>ORIGINAL</v>
          </cell>
          <cell r="H1278" t="str">
            <v>UNI</v>
          </cell>
          <cell r="I1278" t="str">
            <v>ROUND BOX MINI (키즈)</v>
          </cell>
          <cell r="J1278" t="str">
            <v>BAG</v>
          </cell>
        </row>
        <row r="1279">
          <cell r="E1279" t="str">
            <v>BO91D4K03R</v>
          </cell>
          <cell r="F1279" t="str">
            <v>춘</v>
          </cell>
          <cell r="G1279" t="str">
            <v>ORIGINAL</v>
          </cell>
          <cell r="H1279" t="str">
            <v>UNI</v>
          </cell>
          <cell r="I1279" t="str">
            <v>ROUND BOX MINI (키즈)</v>
          </cell>
          <cell r="J1279" t="str">
            <v>BAG</v>
          </cell>
        </row>
        <row r="1280">
          <cell r="E1280" t="str">
            <v>BO91D4K04R</v>
          </cell>
          <cell r="F1280" t="str">
            <v>춘</v>
          </cell>
          <cell r="G1280" t="str">
            <v>ORIGINAL</v>
          </cell>
          <cell r="H1280" t="str">
            <v>UNI</v>
          </cell>
          <cell r="I1280" t="str">
            <v>TAPING BOX MINI (키즈)</v>
          </cell>
          <cell r="J1280" t="str">
            <v>BAG</v>
          </cell>
        </row>
        <row r="1281">
          <cell r="E1281" t="str">
            <v>BO91D4K04X</v>
          </cell>
          <cell r="F1281" t="str">
            <v>춘</v>
          </cell>
          <cell r="G1281" t="str">
            <v>ORIGINAL</v>
          </cell>
          <cell r="H1281" t="str">
            <v>UNI</v>
          </cell>
          <cell r="I1281" t="str">
            <v>TAPING BOX MINI (키즈)</v>
          </cell>
          <cell r="J1281" t="str">
            <v>BAG</v>
          </cell>
        </row>
        <row r="1282">
          <cell r="E1282" t="str">
            <v>BO91D4K11R</v>
          </cell>
          <cell r="F1282" t="str">
            <v>춘</v>
          </cell>
          <cell r="G1282" t="str">
            <v>ORIGINAL</v>
          </cell>
          <cell r="H1282" t="str">
            <v>UNI</v>
          </cell>
          <cell r="I1282" t="str">
            <v>MULTI BOX MINI(보조백) (키즈)</v>
          </cell>
          <cell r="J1282" t="str">
            <v>BAG</v>
          </cell>
        </row>
        <row r="1283">
          <cell r="E1283" t="str">
            <v>BO91D4K115</v>
          </cell>
          <cell r="F1283" t="str">
            <v>춘</v>
          </cell>
          <cell r="G1283" t="str">
            <v>ORIGINAL</v>
          </cell>
          <cell r="H1283" t="str">
            <v>UNI</v>
          </cell>
          <cell r="I1283" t="str">
            <v>MULTI BOX MINI(보조백) (키즈)</v>
          </cell>
          <cell r="J1283" t="str">
            <v>BAG</v>
          </cell>
        </row>
        <row r="1284">
          <cell r="E1284" t="str">
            <v>BO91D4K122</v>
          </cell>
          <cell r="F1284" t="str">
            <v>춘</v>
          </cell>
          <cell r="G1284" t="str">
            <v>ORIGINAL</v>
          </cell>
          <cell r="H1284" t="str">
            <v>UNI</v>
          </cell>
          <cell r="I1284" t="str">
            <v>CHECK BOX MINI(보조백) (키즈)</v>
          </cell>
          <cell r="J1284" t="str">
            <v>BAG</v>
          </cell>
        </row>
        <row r="1285">
          <cell r="E1285" t="str">
            <v>BO91D4K12R</v>
          </cell>
          <cell r="F1285" t="str">
            <v>춘</v>
          </cell>
          <cell r="G1285" t="str">
            <v>ORIGINAL</v>
          </cell>
          <cell r="H1285" t="str">
            <v>UNI</v>
          </cell>
          <cell r="I1285" t="str">
            <v>CHECK BOX MINI(보조백) (키즈)</v>
          </cell>
          <cell r="J1285" t="str">
            <v>BAG</v>
          </cell>
        </row>
        <row r="1286">
          <cell r="E1286" t="str">
            <v>BO91D4K12X</v>
          </cell>
          <cell r="F1286" t="str">
            <v>춘</v>
          </cell>
          <cell r="G1286" t="str">
            <v>ORIGINAL</v>
          </cell>
          <cell r="H1286" t="str">
            <v>UNI</v>
          </cell>
          <cell r="I1286" t="str">
            <v>CHECK BOX MINI(보조백) (키즈)</v>
          </cell>
          <cell r="J1286" t="str">
            <v>BAG</v>
          </cell>
        </row>
        <row r="1287">
          <cell r="E1287" t="str">
            <v>BO91D4K13X</v>
          </cell>
          <cell r="F1287" t="str">
            <v>춘</v>
          </cell>
          <cell r="G1287" t="str">
            <v>ORIGINAL</v>
          </cell>
          <cell r="H1287" t="str">
            <v>UNI</v>
          </cell>
          <cell r="I1287" t="str">
            <v>ROUND BOX MINI(보조백) (키즈)</v>
          </cell>
          <cell r="J1287" t="str">
            <v>BAG</v>
          </cell>
        </row>
        <row r="1288">
          <cell r="E1288" t="str">
            <v>BO91D4K13R</v>
          </cell>
          <cell r="F1288" t="str">
            <v>춘</v>
          </cell>
          <cell r="G1288" t="str">
            <v>ORIGINAL</v>
          </cell>
          <cell r="H1288" t="str">
            <v>UNI</v>
          </cell>
          <cell r="I1288" t="str">
            <v>ROUND BOX MINI(보조백) (키즈)</v>
          </cell>
          <cell r="J1288" t="str">
            <v>BAG</v>
          </cell>
        </row>
        <row r="1289">
          <cell r="E1289" t="str">
            <v>BO91D4K14R</v>
          </cell>
          <cell r="F1289" t="str">
            <v>춘</v>
          </cell>
          <cell r="G1289" t="str">
            <v>ORIGINAL</v>
          </cell>
          <cell r="H1289" t="str">
            <v>UNI</v>
          </cell>
          <cell r="I1289" t="str">
            <v>TAPING BOX MINI(보조백) (키즈)</v>
          </cell>
          <cell r="J1289" t="str">
            <v>BAG</v>
          </cell>
        </row>
        <row r="1290">
          <cell r="E1290" t="str">
            <v>BO91D4K14X</v>
          </cell>
          <cell r="F1290" t="str">
            <v>춘</v>
          </cell>
          <cell r="G1290" t="str">
            <v>ORIGINAL</v>
          </cell>
          <cell r="H1290" t="str">
            <v>UNI</v>
          </cell>
          <cell r="I1290" t="str">
            <v>TAPING BOX MINI(보조백) (키즈)</v>
          </cell>
          <cell r="J1290" t="str">
            <v>BAG</v>
          </cell>
        </row>
        <row r="1291">
          <cell r="E1291" t="str">
            <v>BO91D4Y064</v>
          </cell>
          <cell r="F1291" t="str">
            <v>춘</v>
          </cell>
          <cell r="G1291" t="str">
            <v>ORIGINAL</v>
          </cell>
          <cell r="H1291" t="str">
            <v>UNI</v>
          </cell>
          <cell r="I1291" t="str">
            <v>SLING I</v>
          </cell>
          <cell r="J1291" t="str">
            <v>BAG</v>
          </cell>
        </row>
        <row r="1292">
          <cell r="E1292" t="str">
            <v>BO91D4Y065</v>
          </cell>
          <cell r="F1292" t="str">
            <v>춘</v>
          </cell>
          <cell r="G1292" t="str">
            <v>ORIGINAL</v>
          </cell>
          <cell r="H1292" t="str">
            <v>UNI</v>
          </cell>
          <cell r="I1292" t="str">
            <v>SLING I</v>
          </cell>
          <cell r="J1292" t="str">
            <v>BAG</v>
          </cell>
        </row>
        <row r="1293">
          <cell r="E1293" t="str">
            <v>BO91D4Y072</v>
          </cell>
          <cell r="F1293" t="str">
            <v>춘</v>
          </cell>
          <cell r="G1293" t="str">
            <v>ORIGINAL</v>
          </cell>
          <cell r="H1293" t="str">
            <v>UNI</v>
          </cell>
          <cell r="I1293" t="str">
            <v>SLING II</v>
          </cell>
          <cell r="J1293" t="str">
            <v>BAG</v>
          </cell>
        </row>
        <row r="1294">
          <cell r="E1294" t="str">
            <v>BO91D4Y074</v>
          </cell>
          <cell r="F1294" t="str">
            <v>춘</v>
          </cell>
          <cell r="G1294" t="str">
            <v>ORIGINAL</v>
          </cell>
          <cell r="H1294" t="str">
            <v>UNI</v>
          </cell>
          <cell r="I1294" t="str">
            <v>SLING II</v>
          </cell>
          <cell r="J1294" t="str">
            <v>BAG</v>
          </cell>
        </row>
        <row r="1295">
          <cell r="E1295" t="str">
            <v>BO91D4Y075</v>
          </cell>
          <cell r="F1295" t="str">
            <v>춘</v>
          </cell>
          <cell r="G1295" t="str">
            <v>ORIGINAL</v>
          </cell>
          <cell r="H1295" t="str">
            <v>UNI</v>
          </cell>
          <cell r="I1295" t="str">
            <v>SLING II</v>
          </cell>
          <cell r="J1295" t="str">
            <v>BAG</v>
          </cell>
        </row>
        <row r="1296">
          <cell r="E1296" t="str">
            <v>BO91D4Y08T</v>
          </cell>
          <cell r="F1296" t="str">
            <v>춘</v>
          </cell>
          <cell r="G1296" t="str">
            <v>ORIGINAL</v>
          </cell>
          <cell r="H1296" t="str">
            <v>UNI</v>
          </cell>
          <cell r="I1296" t="str">
            <v>SLING III</v>
          </cell>
          <cell r="J1296" t="str">
            <v>BAG</v>
          </cell>
        </row>
        <row r="1297">
          <cell r="E1297" t="str">
            <v>BO91D4Y082</v>
          </cell>
          <cell r="F1297" t="str">
            <v>춘</v>
          </cell>
          <cell r="G1297" t="str">
            <v>ORIGINAL</v>
          </cell>
          <cell r="H1297" t="str">
            <v>UNI</v>
          </cell>
          <cell r="I1297" t="str">
            <v>SLING III</v>
          </cell>
          <cell r="J1297" t="str">
            <v>BAG</v>
          </cell>
        </row>
        <row r="1298">
          <cell r="E1298" t="str">
            <v>BO91D4Y085</v>
          </cell>
          <cell r="F1298" t="str">
            <v>춘</v>
          </cell>
          <cell r="G1298" t="str">
            <v>ORIGINAL</v>
          </cell>
          <cell r="H1298" t="str">
            <v>UNI</v>
          </cell>
          <cell r="I1298" t="str">
            <v>SLING III</v>
          </cell>
          <cell r="J1298" t="str">
            <v>BAG</v>
          </cell>
        </row>
        <row r="1299">
          <cell r="E1299" t="str">
            <v>BO91D4Y095</v>
          </cell>
          <cell r="F1299" t="str">
            <v>춘</v>
          </cell>
          <cell r="G1299" t="str">
            <v>ORIGINAL</v>
          </cell>
          <cell r="H1299" t="str">
            <v>UNI</v>
          </cell>
          <cell r="I1299" t="str">
            <v>힙색형 슬링</v>
          </cell>
          <cell r="J1299" t="str">
            <v>BAG</v>
          </cell>
        </row>
        <row r="1300">
          <cell r="E1300" t="str">
            <v>BO91D4Y090</v>
          </cell>
          <cell r="F1300" t="str">
            <v>춘</v>
          </cell>
          <cell r="G1300" t="str">
            <v>ORIGINAL</v>
          </cell>
          <cell r="H1300" t="str">
            <v>UNI</v>
          </cell>
          <cell r="I1300" t="str">
            <v>힙색형 슬링</v>
          </cell>
          <cell r="J1300" t="str">
            <v>BAG</v>
          </cell>
        </row>
        <row r="1301">
          <cell r="E1301" t="str">
            <v>BO91D4Y09Q</v>
          </cell>
          <cell r="F1301" t="str">
            <v>춘</v>
          </cell>
          <cell r="G1301" t="str">
            <v>ACTIVE</v>
          </cell>
          <cell r="H1301" t="str">
            <v>UNI</v>
          </cell>
          <cell r="I1301" t="str">
            <v>힙색형 슬링</v>
          </cell>
          <cell r="J1301" t="str">
            <v>BAG</v>
          </cell>
        </row>
        <row r="1302">
          <cell r="E1302" t="str">
            <v>BO92D4Y011</v>
          </cell>
          <cell r="F1302" t="str">
            <v>춘</v>
          </cell>
          <cell r="G1302" t="str">
            <v>ACTIVE</v>
          </cell>
          <cell r="H1302" t="str">
            <v>UNI</v>
          </cell>
          <cell r="I1302" t="str">
            <v>MINI SLING</v>
          </cell>
          <cell r="J1302" t="str">
            <v>BAG</v>
          </cell>
        </row>
        <row r="1303">
          <cell r="E1303" t="str">
            <v>BO92D4Y015</v>
          </cell>
          <cell r="F1303" t="str">
            <v>춘</v>
          </cell>
          <cell r="G1303" t="str">
            <v>ACTIVE</v>
          </cell>
          <cell r="H1303" t="str">
            <v>UNI</v>
          </cell>
          <cell r="I1303" t="str">
            <v>MINI SLING</v>
          </cell>
          <cell r="J1303" t="str">
            <v>BAG</v>
          </cell>
        </row>
        <row r="1304">
          <cell r="E1304" t="str">
            <v>BO92D4Y014</v>
          </cell>
          <cell r="F1304" t="str">
            <v>춘</v>
          </cell>
          <cell r="G1304" t="str">
            <v>ACTIVE</v>
          </cell>
          <cell r="H1304" t="str">
            <v>UNI</v>
          </cell>
          <cell r="I1304" t="str">
            <v>MINI SLING</v>
          </cell>
          <cell r="J1304" t="str">
            <v>BAG</v>
          </cell>
        </row>
        <row r="1305">
          <cell r="E1305" t="str">
            <v>BO92D4Y02M</v>
          </cell>
          <cell r="F1305" t="str">
            <v>춘</v>
          </cell>
          <cell r="G1305" t="str">
            <v>ACTIVE</v>
          </cell>
          <cell r="H1305" t="str">
            <v>UNI</v>
          </cell>
          <cell r="I1305" t="str">
            <v>ACTIVE SLING</v>
          </cell>
          <cell r="J1305" t="str">
            <v>BAG</v>
          </cell>
        </row>
        <row r="1306">
          <cell r="E1306" t="str">
            <v>BO92D4Y02R</v>
          </cell>
          <cell r="F1306" t="str">
            <v>춘</v>
          </cell>
          <cell r="G1306" t="str">
            <v>ACTIVE</v>
          </cell>
          <cell r="H1306" t="str">
            <v>UNI</v>
          </cell>
          <cell r="I1306" t="str">
            <v>ACTIVE SLING</v>
          </cell>
          <cell r="J1306" t="str">
            <v>BAG</v>
          </cell>
        </row>
        <row r="1307">
          <cell r="E1307" t="str">
            <v>BO92D4Y025</v>
          </cell>
          <cell r="F1307" t="str">
            <v>춘</v>
          </cell>
          <cell r="G1307" t="str">
            <v>ORIGINAL</v>
          </cell>
          <cell r="H1307" t="str">
            <v>UNI</v>
          </cell>
          <cell r="I1307" t="str">
            <v>ACTIVE SLING</v>
          </cell>
          <cell r="J1307" t="str">
            <v>BAG</v>
          </cell>
        </row>
        <row r="1308">
          <cell r="E1308" t="str">
            <v>BO93D4Y01F</v>
          </cell>
          <cell r="F1308" t="str">
            <v>하</v>
          </cell>
          <cell r="G1308" t="str">
            <v>ORIGINAL</v>
          </cell>
          <cell r="H1308" t="str">
            <v>UNI</v>
          </cell>
          <cell r="I1308" t="str">
            <v>사코슈백</v>
          </cell>
          <cell r="J1308" t="str">
            <v>BAG</v>
          </cell>
        </row>
        <row r="1309">
          <cell r="E1309" t="str">
            <v>BO93D4Y01R</v>
          </cell>
          <cell r="F1309" t="str">
            <v>하</v>
          </cell>
          <cell r="G1309" t="str">
            <v>ORIGINAL</v>
          </cell>
          <cell r="H1309" t="str">
            <v>UNI</v>
          </cell>
          <cell r="I1309" t="str">
            <v>사코슈백</v>
          </cell>
          <cell r="J1309" t="str">
            <v>BAG</v>
          </cell>
        </row>
        <row r="1310">
          <cell r="E1310" t="str">
            <v>BO93D4Y015</v>
          </cell>
          <cell r="F1310" t="str">
            <v>하</v>
          </cell>
          <cell r="G1310" t="str">
            <v>ORIGINAL</v>
          </cell>
          <cell r="H1310" t="str">
            <v>UNI</v>
          </cell>
          <cell r="I1310" t="str">
            <v>사코슈백</v>
          </cell>
          <cell r="J1310" t="str">
            <v>BAG</v>
          </cell>
        </row>
        <row r="1311">
          <cell r="E1311" t="str">
            <v>BO91D4Y111</v>
          </cell>
          <cell r="F1311" t="str">
            <v>하</v>
          </cell>
          <cell r="G1311" t="str">
            <v>ORIGINAL</v>
          </cell>
          <cell r="H1311" t="str">
            <v>UNI</v>
          </cell>
          <cell r="I1311" t="str">
            <v>PU크로스백</v>
          </cell>
          <cell r="J1311" t="str">
            <v>BAG</v>
          </cell>
        </row>
        <row r="1312">
          <cell r="E1312" t="str">
            <v>BO91D4Y11R</v>
          </cell>
          <cell r="F1312" t="str">
            <v>하</v>
          </cell>
          <cell r="G1312" t="str">
            <v>ORIGINAL</v>
          </cell>
          <cell r="H1312" t="str">
            <v>UNI</v>
          </cell>
          <cell r="I1312" t="str">
            <v>PU크로스백</v>
          </cell>
          <cell r="J1312" t="str">
            <v>BAG</v>
          </cell>
        </row>
        <row r="1313">
          <cell r="E1313" t="str">
            <v>BO93D4Y022</v>
          </cell>
          <cell r="F1313" t="str">
            <v>하</v>
          </cell>
          <cell r="G1313" t="str">
            <v>ORIGINAL</v>
          </cell>
          <cell r="H1313" t="str">
            <v>UNI</v>
          </cell>
          <cell r="I1313" t="str">
            <v>여성 CROSS</v>
          </cell>
          <cell r="J1313" t="str">
            <v>BAG</v>
          </cell>
        </row>
        <row r="1314">
          <cell r="E1314" t="str">
            <v>BO93D4Y02R</v>
          </cell>
          <cell r="F1314" t="str">
            <v>하</v>
          </cell>
          <cell r="G1314" t="str">
            <v>ORIGINAL</v>
          </cell>
          <cell r="H1314" t="str">
            <v>UNI</v>
          </cell>
          <cell r="I1314" t="str">
            <v>여성 CROSS</v>
          </cell>
          <cell r="J1314" t="str">
            <v>BAG</v>
          </cell>
        </row>
        <row r="1315">
          <cell r="E1315" t="str">
            <v>BO93D4Y032</v>
          </cell>
          <cell r="F1315" t="str">
            <v>하</v>
          </cell>
          <cell r="G1315" t="str">
            <v>ORIGINAL</v>
          </cell>
          <cell r="H1315" t="str">
            <v>UNI</v>
          </cell>
          <cell r="I1315" t="str">
            <v>여성 MINI BACKPACK</v>
          </cell>
          <cell r="J1315" t="str">
            <v>BAG</v>
          </cell>
        </row>
        <row r="1316">
          <cell r="E1316" t="str">
            <v>BO93D4Y03R</v>
          </cell>
          <cell r="F1316" t="str">
            <v>하</v>
          </cell>
          <cell r="G1316" t="str">
            <v>ORIGINAL</v>
          </cell>
          <cell r="H1316" t="str">
            <v>UNI</v>
          </cell>
          <cell r="I1316" t="str">
            <v>여성 MINI BACKPACK</v>
          </cell>
          <cell r="J1316" t="str">
            <v>BAG</v>
          </cell>
        </row>
        <row r="1317">
          <cell r="E1317" t="str">
            <v>BO93D4Y035</v>
          </cell>
          <cell r="F1317" t="str">
            <v>하</v>
          </cell>
          <cell r="G1317" t="str">
            <v>ORIGINAL</v>
          </cell>
          <cell r="H1317" t="str">
            <v>UNI</v>
          </cell>
          <cell r="I1317" t="str">
            <v>여성 MINI BACKPACK</v>
          </cell>
          <cell r="J1317" t="str">
            <v>BAG</v>
          </cell>
        </row>
        <row r="1318">
          <cell r="E1318" t="str">
            <v>BO93D4Y041</v>
          </cell>
          <cell r="F1318" t="str">
            <v>하</v>
          </cell>
          <cell r="G1318" t="str">
            <v>ORIGINAL</v>
          </cell>
          <cell r="H1318" t="str">
            <v>UNI</v>
          </cell>
          <cell r="I1318" t="str">
            <v>여성CROSS+TOTE</v>
          </cell>
          <cell r="J1318" t="str">
            <v>BAG</v>
          </cell>
        </row>
        <row r="1319">
          <cell r="E1319" t="str">
            <v>BO93D4Y045</v>
          </cell>
          <cell r="F1319" t="str">
            <v>하</v>
          </cell>
          <cell r="G1319" t="str">
            <v>ORIGINAL</v>
          </cell>
          <cell r="H1319" t="str">
            <v>UNI</v>
          </cell>
          <cell r="I1319" t="str">
            <v>여성CROSS+TOTE</v>
          </cell>
          <cell r="J1319" t="str">
            <v>BAG</v>
          </cell>
        </row>
        <row r="1320">
          <cell r="E1320" t="str">
            <v>BO92D4Y061</v>
          </cell>
          <cell r="F1320" t="str">
            <v>하</v>
          </cell>
          <cell r="G1320" t="str">
            <v>ORIGINAL</v>
          </cell>
          <cell r="H1320" t="str">
            <v>UNI</v>
          </cell>
          <cell r="I1320" t="str">
            <v>HIPSACK</v>
          </cell>
          <cell r="J1320" t="str">
            <v>BAG</v>
          </cell>
        </row>
        <row r="1321">
          <cell r="E1321" t="str">
            <v>BO92D4Y065</v>
          </cell>
          <cell r="F1321" t="str">
            <v>하</v>
          </cell>
          <cell r="G1321" t="str">
            <v>ORIGINAL</v>
          </cell>
          <cell r="H1321" t="str">
            <v>UNI</v>
          </cell>
          <cell r="I1321" t="str">
            <v>HIPSACK</v>
          </cell>
          <cell r="J1321" t="str">
            <v>BAG</v>
          </cell>
        </row>
        <row r="1322">
          <cell r="E1322" t="str">
            <v>BO93D4Y05R</v>
          </cell>
          <cell r="F1322" t="str">
            <v>하</v>
          </cell>
          <cell r="G1322" t="str">
            <v>ACTIVE</v>
          </cell>
          <cell r="H1322" t="str">
            <v>UNI</v>
          </cell>
          <cell r="I1322" t="str">
            <v>GYM BAG</v>
          </cell>
          <cell r="J1322" t="str">
            <v>BAG</v>
          </cell>
        </row>
        <row r="1323">
          <cell r="E1323" t="str">
            <v>BO93D4Y051</v>
          </cell>
          <cell r="F1323" t="str">
            <v>하</v>
          </cell>
          <cell r="G1323" t="str">
            <v>ACTIVE</v>
          </cell>
          <cell r="H1323" t="str">
            <v>UNI</v>
          </cell>
          <cell r="I1323" t="str">
            <v>GYM BAG</v>
          </cell>
          <cell r="J1323" t="str">
            <v>BAG</v>
          </cell>
        </row>
        <row r="1324">
          <cell r="E1324" t="str">
            <v>BO93D4Y06R</v>
          </cell>
          <cell r="F1324" t="str">
            <v>하</v>
          </cell>
          <cell r="G1324" t="str">
            <v>ACTIVE</v>
          </cell>
          <cell r="H1324" t="str">
            <v>UNI</v>
          </cell>
          <cell r="I1324" t="str">
            <v>DUFFLE BAG</v>
          </cell>
          <cell r="J1324" t="str">
            <v>BAG</v>
          </cell>
        </row>
        <row r="1325">
          <cell r="E1325" t="str">
            <v>BO93D4Y061</v>
          </cell>
          <cell r="F1325" t="str">
            <v>하</v>
          </cell>
          <cell r="G1325" t="str">
            <v>ACTIVE</v>
          </cell>
          <cell r="H1325" t="str">
            <v>UNI</v>
          </cell>
          <cell r="I1325" t="str">
            <v>DUFFLE BAG</v>
          </cell>
          <cell r="J1325" t="str">
            <v>BAG</v>
          </cell>
        </row>
        <row r="1326">
          <cell r="E1326" t="str">
            <v>BO91K3Y011</v>
          </cell>
          <cell r="F1326" t="str">
            <v>춘</v>
          </cell>
          <cell r="G1326" t="str">
            <v>ORIGINAL</v>
          </cell>
          <cell r="H1326" t="str">
            <v>UNI</v>
          </cell>
          <cell r="I1326" t="str">
            <v>POC 300 (VENTILATION)</v>
          </cell>
          <cell r="J1326" t="str">
            <v>SHOES</v>
          </cell>
        </row>
        <row r="1327">
          <cell r="E1327" t="str">
            <v>BO91K3Y015</v>
          </cell>
          <cell r="F1327" t="str">
            <v>춘</v>
          </cell>
          <cell r="G1327" t="str">
            <v>ORIGINAL</v>
          </cell>
          <cell r="H1327" t="str">
            <v>UNI</v>
          </cell>
          <cell r="I1327" t="str">
            <v>POC 300 (VENTILATION)</v>
          </cell>
          <cell r="J1327" t="str">
            <v>SHOES</v>
          </cell>
        </row>
        <row r="1328">
          <cell r="E1328" t="str">
            <v>BO91K3Y01T</v>
          </cell>
          <cell r="F1328" t="str">
            <v>춘</v>
          </cell>
          <cell r="G1328" t="str">
            <v>ORIGINAL</v>
          </cell>
          <cell r="H1328" t="str">
            <v>UNI</v>
          </cell>
          <cell r="I1328" t="str">
            <v>POC 300 (VENTILATION)</v>
          </cell>
          <cell r="J1328" t="str">
            <v>SHOES</v>
          </cell>
        </row>
        <row r="1329">
          <cell r="E1329" t="str">
            <v>BO91K3Y01F</v>
          </cell>
          <cell r="F1329" t="str">
            <v>춘</v>
          </cell>
          <cell r="G1329" t="str">
            <v>ORIGINAL</v>
          </cell>
          <cell r="H1329" t="str">
            <v>UNI</v>
          </cell>
          <cell r="I1329" t="str">
            <v>POC 300 (VENTILATION)</v>
          </cell>
          <cell r="J1329" t="str">
            <v>SHOES</v>
          </cell>
        </row>
        <row r="1330">
          <cell r="E1330" t="str">
            <v>BO91K3Y01A</v>
          </cell>
          <cell r="F1330" t="str">
            <v>춘</v>
          </cell>
          <cell r="G1330" t="str">
            <v>ORIGINAL</v>
          </cell>
          <cell r="H1330" t="str">
            <v>UNI</v>
          </cell>
          <cell r="I1330" t="str">
            <v>POC 300 (VENTILATION)</v>
          </cell>
          <cell r="J1330" t="str">
            <v>SHOES</v>
          </cell>
        </row>
        <row r="1331">
          <cell r="E1331" t="str">
            <v>BO91K3Y021</v>
          </cell>
          <cell r="F1331" t="str">
            <v>춘</v>
          </cell>
          <cell r="G1331" t="str">
            <v>ORIGINAL</v>
          </cell>
          <cell r="H1331" t="str">
            <v>UNI</v>
          </cell>
          <cell r="I1331" t="str">
            <v>POC 300(VELCO)</v>
          </cell>
          <cell r="J1331" t="str">
            <v>SHOES</v>
          </cell>
        </row>
        <row r="1332">
          <cell r="E1332" t="str">
            <v>BO91K3Y025</v>
          </cell>
          <cell r="F1332" t="str">
            <v>춘</v>
          </cell>
          <cell r="G1332" t="str">
            <v>ORIGINAL</v>
          </cell>
          <cell r="H1332" t="str">
            <v>UNI</v>
          </cell>
          <cell r="I1332" t="str">
            <v>POC 300(VELCO)</v>
          </cell>
          <cell r="J1332" t="str">
            <v>SHOES</v>
          </cell>
        </row>
        <row r="1333">
          <cell r="E1333" t="str">
            <v>BO91K3Y026</v>
          </cell>
          <cell r="F1333" t="str">
            <v>춘</v>
          </cell>
          <cell r="G1333" t="str">
            <v>ORIGINAL</v>
          </cell>
          <cell r="H1333" t="str">
            <v>UNI</v>
          </cell>
          <cell r="I1333" t="str">
            <v>POC 300(VELCO)</v>
          </cell>
          <cell r="J1333" t="str">
            <v>SHOES</v>
          </cell>
        </row>
        <row r="1334">
          <cell r="E1334" t="str">
            <v>BO91K3Y022</v>
          </cell>
          <cell r="F1334" t="str">
            <v>춘</v>
          </cell>
          <cell r="G1334" t="str">
            <v>ORIGINAL</v>
          </cell>
          <cell r="H1334" t="str">
            <v>UNI</v>
          </cell>
          <cell r="I1334" t="str">
            <v>POC 300(VELCO)</v>
          </cell>
          <cell r="J1334" t="str">
            <v>SHOES</v>
          </cell>
        </row>
        <row r="1335">
          <cell r="E1335" t="str">
            <v>BO91K3Y031</v>
          </cell>
          <cell r="F1335" t="str">
            <v>춘</v>
          </cell>
          <cell r="G1335" t="str">
            <v>ORIGINAL</v>
          </cell>
          <cell r="H1335" t="str">
            <v>UNI</v>
          </cell>
          <cell r="I1335" t="str">
            <v>POC 300 (STRIPE)</v>
          </cell>
          <cell r="J1335" t="str">
            <v>SHOES</v>
          </cell>
        </row>
        <row r="1336">
          <cell r="E1336" t="str">
            <v>BO91K3Y035</v>
          </cell>
          <cell r="F1336" t="str">
            <v>춘</v>
          </cell>
          <cell r="G1336" t="str">
            <v>ORIGINAL</v>
          </cell>
          <cell r="H1336" t="str">
            <v>UNI</v>
          </cell>
          <cell r="I1336" t="str">
            <v>POC 300 (STRIPE)</v>
          </cell>
          <cell r="J1336" t="str">
            <v>SHOES</v>
          </cell>
        </row>
        <row r="1337">
          <cell r="E1337" t="str">
            <v>BO91K3Y03X</v>
          </cell>
          <cell r="F1337" t="str">
            <v>춘</v>
          </cell>
          <cell r="G1337" t="str">
            <v>ORIGINAL</v>
          </cell>
          <cell r="H1337" t="str">
            <v>UNI</v>
          </cell>
          <cell r="I1337" t="str">
            <v>POC 300 (STRIPE)</v>
          </cell>
          <cell r="J1337" t="str">
            <v>SHOES</v>
          </cell>
        </row>
        <row r="1338">
          <cell r="E1338" t="str">
            <v>BO91K3Y030</v>
          </cell>
          <cell r="F1338" t="str">
            <v>춘</v>
          </cell>
          <cell r="G1338" t="str">
            <v>ORIGINAL</v>
          </cell>
          <cell r="H1338" t="str">
            <v>UNI</v>
          </cell>
          <cell r="I1338" t="str">
            <v>POC 300 (STRIPE)</v>
          </cell>
          <cell r="J1338" t="str">
            <v>SHOES</v>
          </cell>
        </row>
        <row r="1339">
          <cell r="E1339" t="str">
            <v>BO91K3Y06R</v>
          </cell>
          <cell r="F1339" t="str">
            <v>춘</v>
          </cell>
          <cell r="G1339" t="str">
            <v>ORIGINAL</v>
          </cell>
          <cell r="H1339" t="str">
            <v>UNI</v>
          </cell>
          <cell r="I1339" t="str">
            <v>LOGO SLIDE</v>
          </cell>
          <cell r="J1339" t="str">
            <v>SHOES</v>
          </cell>
        </row>
        <row r="1340">
          <cell r="E1340" t="str">
            <v>BO91K3Y061</v>
          </cell>
          <cell r="F1340" t="str">
            <v>춘</v>
          </cell>
          <cell r="G1340" t="str">
            <v>ORIGINAL</v>
          </cell>
          <cell r="H1340" t="str">
            <v>UNI</v>
          </cell>
          <cell r="I1340" t="str">
            <v>LOGO SLIDE</v>
          </cell>
          <cell r="J1340" t="str">
            <v>SHOES</v>
          </cell>
        </row>
        <row r="1341">
          <cell r="E1341" t="str">
            <v>BO91K3Y065</v>
          </cell>
          <cell r="F1341" t="str">
            <v>춘</v>
          </cell>
          <cell r="G1341" t="str">
            <v>ORIGINAL</v>
          </cell>
          <cell r="H1341" t="str">
            <v>UNI</v>
          </cell>
          <cell r="I1341" t="str">
            <v>LOGO SLIDE</v>
          </cell>
          <cell r="J1341" t="str">
            <v>SHOES</v>
          </cell>
        </row>
        <row r="1342">
          <cell r="E1342" t="str">
            <v>BO91K3Y06M</v>
          </cell>
          <cell r="F1342" t="str">
            <v>춘</v>
          </cell>
          <cell r="G1342" t="str">
            <v>ORIGINAL</v>
          </cell>
          <cell r="H1342" t="str">
            <v>UNI</v>
          </cell>
          <cell r="I1342" t="str">
            <v>LOGO SLIDE</v>
          </cell>
          <cell r="J1342" t="str">
            <v>SHOES</v>
          </cell>
        </row>
        <row r="1343">
          <cell r="E1343" t="str">
            <v>BO91K3Y041</v>
          </cell>
          <cell r="F1343" t="str">
            <v>춘</v>
          </cell>
          <cell r="G1343" t="str">
            <v>ORIGINAL</v>
          </cell>
          <cell r="H1343" t="str">
            <v>여성</v>
          </cell>
          <cell r="I1343" t="str">
            <v>SPORTY SNEAKERS(W)-비브람</v>
          </cell>
          <cell r="J1343" t="str">
            <v>SHOES</v>
          </cell>
        </row>
        <row r="1344">
          <cell r="E1344" t="str">
            <v>BO91K3Y042</v>
          </cell>
          <cell r="F1344" t="str">
            <v>춘</v>
          </cell>
          <cell r="G1344" t="str">
            <v>ORIGINAL</v>
          </cell>
          <cell r="H1344" t="str">
            <v>여성</v>
          </cell>
          <cell r="I1344" t="str">
            <v>SPORTY SNEAKERS(W)-비브람</v>
          </cell>
          <cell r="J1344" t="str">
            <v>SHOES</v>
          </cell>
        </row>
        <row r="1345">
          <cell r="E1345" t="str">
            <v>BO91K3Y04X</v>
          </cell>
          <cell r="F1345" t="str">
            <v>춘</v>
          </cell>
          <cell r="G1345" t="str">
            <v>ORIGINAL</v>
          </cell>
          <cell r="H1345" t="str">
            <v>여성</v>
          </cell>
          <cell r="I1345" t="str">
            <v>SPORTY SNEAKERS(W)-비브람</v>
          </cell>
          <cell r="J1345" t="str">
            <v>SHOES</v>
          </cell>
        </row>
        <row r="1346">
          <cell r="E1346" t="str">
            <v>BO92K3Y011</v>
          </cell>
          <cell r="F1346" t="str">
            <v>춘</v>
          </cell>
          <cell r="G1346" t="str">
            <v>ORIGINAL</v>
          </cell>
          <cell r="H1346" t="str">
            <v>UNI</v>
          </cell>
          <cell r="I1346" t="str">
            <v>SPORTY KNIT SNEAKERS</v>
          </cell>
          <cell r="J1346" t="str">
            <v>SHOES</v>
          </cell>
        </row>
        <row r="1347">
          <cell r="E1347" t="str">
            <v>BO92K3Y015</v>
          </cell>
          <cell r="F1347" t="str">
            <v>춘</v>
          </cell>
          <cell r="G1347" t="str">
            <v>ORIGINAL</v>
          </cell>
          <cell r="H1347" t="str">
            <v>UNI</v>
          </cell>
          <cell r="I1347" t="str">
            <v>SPORTY KNIT SNEAKERS</v>
          </cell>
          <cell r="J1347" t="str">
            <v>SHOES</v>
          </cell>
        </row>
        <row r="1348">
          <cell r="E1348" t="str">
            <v>BO92K3Y035</v>
          </cell>
          <cell r="F1348" t="str">
            <v>춘</v>
          </cell>
          <cell r="G1348" t="str">
            <v>ORIGINAL</v>
          </cell>
          <cell r="H1348" t="str">
            <v>UNI</v>
          </cell>
          <cell r="I1348" t="str">
            <v>GORE-TEX KNIT SNEAKERS-비브람</v>
          </cell>
          <cell r="J1348" t="str">
            <v>SHOES</v>
          </cell>
        </row>
        <row r="1349">
          <cell r="E1349" t="str">
            <v>BO92K3Y031</v>
          </cell>
          <cell r="F1349" t="str">
            <v>춘</v>
          </cell>
          <cell r="G1349" t="str">
            <v>ORIGINAL</v>
          </cell>
          <cell r="H1349" t="str">
            <v>UNI</v>
          </cell>
          <cell r="I1349" t="str">
            <v>GORE-TEX KNIT SNEAKERS-비브람</v>
          </cell>
          <cell r="J1349" t="str">
            <v>SHOES</v>
          </cell>
        </row>
        <row r="1350">
          <cell r="E1350" t="str">
            <v>BO93K3Y011</v>
          </cell>
          <cell r="F1350" t="str">
            <v>춘</v>
          </cell>
          <cell r="G1350" t="str">
            <v>ORIGINAL</v>
          </cell>
          <cell r="H1350" t="str">
            <v>UNI</v>
          </cell>
          <cell r="I1350" t="str">
            <v>COURT KNIT (SPOT)</v>
          </cell>
          <cell r="J1350" t="str">
            <v>SHOES</v>
          </cell>
        </row>
        <row r="1351">
          <cell r="E1351" t="str">
            <v>BO93K3Y015</v>
          </cell>
          <cell r="F1351" t="str">
            <v>춘</v>
          </cell>
          <cell r="G1351" t="str">
            <v>ORIGINAL</v>
          </cell>
          <cell r="H1351" t="str">
            <v>UNI</v>
          </cell>
          <cell r="I1351" t="str">
            <v>COURT KNIT (SPOT)</v>
          </cell>
          <cell r="J1351" t="str">
            <v>SHOES</v>
          </cell>
        </row>
        <row r="1352">
          <cell r="E1352" t="str">
            <v>BO93K3Y025</v>
          </cell>
          <cell r="F1352" t="str">
            <v>춘</v>
          </cell>
          <cell r="G1352" t="str">
            <v>ORIGINAL</v>
          </cell>
          <cell r="H1352" t="str">
            <v>UNI</v>
          </cell>
          <cell r="I1352" t="str">
            <v>SPORTS SANDAL I</v>
          </cell>
          <cell r="J1352" t="str">
            <v>SHOES</v>
          </cell>
        </row>
        <row r="1353">
          <cell r="E1353" t="str">
            <v>BO93K3Y021</v>
          </cell>
          <cell r="F1353" t="str">
            <v>춘</v>
          </cell>
          <cell r="G1353" t="str">
            <v>ORIGINAL</v>
          </cell>
          <cell r="H1353" t="str">
            <v>UNI</v>
          </cell>
          <cell r="I1353" t="str">
            <v>SPORTS SANDAL I</v>
          </cell>
          <cell r="J1353" t="str">
            <v>SHOES</v>
          </cell>
        </row>
        <row r="1354">
          <cell r="E1354" t="str">
            <v>BO93K3Y02M</v>
          </cell>
          <cell r="F1354" t="str">
            <v>춘</v>
          </cell>
          <cell r="G1354" t="str">
            <v>ORIGINAL</v>
          </cell>
          <cell r="H1354" t="str">
            <v>UNI</v>
          </cell>
          <cell r="I1354" t="str">
            <v>SPORTS SANDAL I</v>
          </cell>
          <cell r="J1354" t="str">
            <v>SHOES</v>
          </cell>
        </row>
        <row r="1355">
          <cell r="E1355" t="str">
            <v>BO93K3Y035</v>
          </cell>
          <cell r="F1355" t="str">
            <v>춘</v>
          </cell>
          <cell r="G1355" t="str">
            <v>ORIGINAL</v>
          </cell>
          <cell r="H1355" t="str">
            <v>UNI</v>
          </cell>
          <cell r="I1355" t="str">
            <v>SPORTS SANDAL II</v>
          </cell>
          <cell r="J1355" t="str">
            <v>SHOES</v>
          </cell>
        </row>
        <row r="1356">
          <cell r="E1356" t="str">
            <v>BO93K3Y031</v>
          </cell>
          <cell r="F1356" t="str">
            <v>춘</v>
          </cell>
          <cell r="G1356" t="str">
            <v>ORIGINAL</v>
          </cell>
          <cell r="H1356" t="str">
            <v>UNI</v>
          </cell>
          <cell r="I1356" t="str">
            <v>SPORTS SANDAL II</v>
          </cell>
          <cell r="J1356" t="str">
            <v>SHOES</v>
          </cell>
        </row>
        <row r="1357">
          <cell r="E1357" t="str">
            <v>BO918BY011</v>
          </cell>
          <cell r="F1357" t="str">
            <v>춘</v>
          </cell>
          <cell r="G1357" t="str">
            <v>ORIGINAL</v>
          </cell>
          <cell r="H1357" t="str">
            <v>UNI</v>
          </cell>
          <cell r="I1357" t="str">
            <v>신학기 BALL CAP</v>
          </cell>
          <cell r="J1357" t="str">
            <v>ACC</v>
          </cell>
        </row>
        <row r="1358">
          <cell r="E1358" t="str">
            <v>BO918BY01A</v>
          </cell>
          <cell r="F1358" t="str">
            <v>춘</v>
          </cell>
          <cell r="G1358" t="str">
            <v>ORIGINAL</v>
          </cell>
          <cell r="H1358" t="str">
            <v>UNI</v>
          </cell>
          <cell r="I1358" t="str">
            <v>신학기 BALL CAP</v>
          </cell>
          <cell r="J1358" t="str">
            <v>ACC</v>
          </cell>
        </row>
        <row r="1359">
          <cell r="E1359" t="str">
            <v>BO918BY015</v>
          </cell>
          <cell r="F1359" t="str">
            <v>춘</v>
          </cell>
          <cell r="G1359" t="str">
            <v>ORIGINAL</v>
          </cell>
          <cell r="H1359" t="str">
            <v>UNI</v>
          </cell>
          <cell r="I1359" t="str">
            <v>신학기 BALL CAP</v>
          </cell>
          <cell r="J1359" t="str">
            <v>ACC</v>
          </cell>
        </row>
        <row r="1360">
          <cell r="E1360" t="str">
            <v>BO918BY021</v>
          </cell>
          <cell r="F1360" t="str">
            <v>춘</v>
          </cell>
          <cell r="G1360" t="str">
            <v>ORIGINAL</v>
          </cell>
          <cell r="H1360" t="str">
            <v>UNI</v>
          </cell>
          <cell r="I1360" t="str">
            <v>BASIC BALL CAP</v>
          </cell>
          <cell r="J1360" t="str">
            <v>ACC</v>
          </cell>
        </row>
        <row r="1361">
          <cell r="E1361" t="str">
            <v>BO918BY026</v>
          </cell>
          <cell r="F1361" t="str">
            <v>춘</v>
          </cell>
          <cell r="G1361" t="str">
            <v>ORIGINAL</v>
          </cell>
          <cell r="H1361" t="str">
            <v>UNI</v>
          </cell>
          <cell r="I1361" t="str">
            <v>BASIC BALL CAP</v>
          </cell>
          <cell r="J1361" t="str">
            <v>ACC</v>
          </cell>
        </row>
        <row r="1362">
          <cell r="E1362" t="str">
            <v>BO918BY025</v>
          </cell>
          <cell r="F1362" t="str">
            <v>춘</v>
          </cell>
          <cell r="G1362" t="str">
            <v>ORIGINAL</v>
          </cell>
          <cell r="H1362" t="str">
            <v>UNI</v>
          </cell>
          <cell r="I1362" t="str">
            <v>BASIC BALL CAP</v>
          </cell>
          <cell r="J1362" t="str">
            <v>ACC</v>
          </cell>
        </row>
        <row r="1363">
          <cell r="E1363" t="str">
            <v>BO918BY031</v>
          </cell>
          <cell r="F1363" t="str">
            <v>춘</v>
          </cell>
          <cell r="G1363" t="str">
            <v>ORIGINAL</v>
          </cell>
          <cell r="H1363" t="str">
            <v>UNI</v>
          </cell>
          <cell r="I1363" t="str">
            <v xml:space="preserve">LETTERING BALL CAP </v>
          </cell>
          <cell r="J1363" t="str">
            <v>ACC</v>
          </cell>
        </row>
        <row r="1364">
          <cell r="E1364" t="str">
            <v>BO918BY035</v>
          </cell>
          <cell r="F1364" t="str">
            <v>춘</v>
          </cell>
          <cell r="G1364" t="str">
            <v>ORIGINAL</v>
          </cell>
          <cell r="H1364" t="str">
            <v>UNI</v>
          </cell>
          <cell r="I1364" t="str">
            <v xml:space="preserve">LETTERING BALL CAP </v>
          </cell>
          <cell r="J1364" t="str">
            <v>ACC</v>
          </cell>
        </row>
        <row r="1365">
          <cell r="E1365" t="str">
            <v>BO918BY043</v>
          </cell>
          <cell r="F1365" t="str">
            <v>춘</v>
          </cell>
          <cell r="G1365" t="str">
            <v>ORIGINAL</v>
          </cell>
          <cell r="H1365" t="str">
            <v>UNI</v>
          </cell>
          <cell r="I1365" t="str">
            <v>MILITARY CAP</v>
          </cell>
          <cell r="J1365" t="str">
            <v>ACC</v>
          </cell>
        </row>
        <row r="1366">
          <cell r="E1366" t="str">
            <v>BO918BY045</v>
          </cell>
          <cell r="F1366" t="str">
            <v>춘</v>
          </cell>
          <cell r="G1366" t="str">
            <v>ORIGINAL</v>
          </cell>
          <cell r="H1366" t="str">
            <v>UNI</v>
          </cell>
          <cell r="I1366" t="str">
            <v>MILITARY CAP</v>
          </cell>
          <cell r="J1366" t="str">
            <v>ACC</v>
          </cell>
        </row>
        <row r="1367">
          <cell r="E1367" t="str">
            <v>BO928BY026</v>
          </cell>
          <cell r="F1367" t="str">
            <v>춘</v>
          </cell>
          <cell r="G1367" t="str">
            <v>ORIGINAL</v>
          </cell>
          <cell r="H1367" t="str">
            <v>UNI</v>
          </cell>
          <cell r="I1367" t="str">
            <v>BLOCK CAMP CAP</v>
          </cell>
          <cell r="J1367" t="str">
            <v>ACC</v>
          </cell>
        </row>
        <row r="1368">
          <cell r="E1368" t="str">
            <v>BO928BY02R</v>
          </cell>
          <cell r="F1368" t="str">
            <v>춘</v>
          </cell>
          <cell r="G1368" t="str">
            <v>ORIGINAL</v>
          </cell>
          <cell r="H1368" t="str">
            <v>UNI</v>
          </cell>
          <cell r="I1368" t="str">
            <v>BLOCK CAMP CAP</v>
          </cell>
          <cell r="J1368" t="str">
            <v>ACC</v>
          </cell>
        </row>
        <row r="1369">
          <cell r="E1369" t="str">
            <v>BO918BY051</v>
          </cell>
          <cell r="F1369" t="str">
            <v>춘</v>
          </cell>
          <cell r="G1369" t="str">
            <v>ORIGINAL</v>
          </cell>
          <cell r="H1369" t="str">
            <v>UNI</v>
          </cell>
          <cell r="I1369" t="str">
            <v>CHECK CAMP CAP</v>
          </cell>
          <cell r="J1369" t="str">
            <v>ACC</v>
          </cell>
        </row>
        <row r="1370">
          <cell r="E1370" t="str">
            <v>BO918BY053</v>
          </cell>
          <cell r="F1370" t="str">
            <v>춘</v>
          </cell>
          <cell r="G1370" t="str">
            <v>ORIGINAL</v>
          </cell>
          <cell r="H1370" t="str">
            <v>UNI</v>
          </cell>
          <cell r="I1370" t="str">
            <v>CHECK CAMP CAP</v>
          </cell>
          <cell r="J1370" t="str">
            <v>ACC</v>
          </cell>
        </row>
        <row r="1371">
          <cell r="E1371" t="str">
            <v>BO928BY011</v>
          </cell>
          <cell r="F1371" t="str">
            <v>춘</v>
          </cell>
          <cell r="G1371" t="str">
            <v>ORIGINAL</v>
          </cell>
          <cell r="H1371" t="str">
            <v>UNI</v>
          </cell>
          <cell r="I1371" t="str">
            <v>REFLECTIVE CAMP CAP</v>
          </cell>
          <cell r="J1371" t="str">
            <v>ACC</v>
          </cell>
        </row>
        <row r="1372">
          <cell r="E1372" t="str">
            <v>BO928BY015</v>
          </cell>
          <cell r="F1372" t="str">
            <v>춘</v>
          </cell>
          <cell r="G1372" t="str">
            <v>ORIGINAL</v>
          </cell>
          <cell r="H1372" t="str">
            <v>UNI</v>
          </cell>
          <cell r="I1372" t="str">
            <v>REFLECTIVE CAMP CAP</v>
          </cell>
          <cell r="J1372" t="str">
            <v>ACC</v>
          </cell>
        </row>
        <row r="1373">
          <cell r="E1373" t="str">
            <v>BO918BY06R</v>
          </cell>
          <cell r="F1373" t="str">
            <v>춘</v>
          </cell>
          <cell r="G1373" t="str">
            <v>ORIGINAL</v>
          </cell>
          <cell r="H1373" t="str">
            <v>UNI</v>
          </cell>
          <cell r="I1373" t="str">
            <v>TRENDY BUCKET HAT</v>
          </cell>
          <cell r="J1373" t="str">
            <v>ACC</v>
          </cell>
        </row>
        <row r="1374">
          <cell r="E1374" t="str">
            <v>BO918BY06F</v>
          </cell>
          <cell r="F1374" t="str">
            <v>춘</v>
          </cell>
          <cell r="G1374" t="str">
            <v>ORIGINAL</v>
          </cell>
          <cell r="H1374" t="str">
            <v>UNI</v>
          </cell>
          <cell r="I1374" t="str">
            <v>TRENDY BUCKET HAT</v>
          </cell>
          <cell r="J1374" t="str">
            <v>ACC</v>
          </cell>
        </row>
        <row r="1375">
          <cell r="E1375" t="str">
            <v>BO918BY061</v>
          </cell>
          <cell r="F1375" t="str">
            <v>춘</v>
          </cell>
          <cell r="G1375" t="str">
            <v>ORIGINAL</v>
          </cell>
          <cell r="H1375" t="str">
            <v>UNI</v>
          </cell>
          <cell r="I1375" t="str">
            <v>TRENDY BUCKET HAT</v>
          </cell>
          <cell r="J1375" t="str">
            <v>ACC</v>
          </cell>
        </row>
        <row r="1376">
          <cell r="E1376" t="str">
            <v>BO928BY035</v>
          </cell>
          <cell r="F1376" t="str">
            <v>춘</v>
          </cell>
          <cell r="G1376" t="str">
            <v>ORIGINAL</v>
          </cell>
          <cell r="H1376" t="str">
            <v>UNI</v>
          </cell>
          <cell r="I1376" t="str">
            <v>여성 BUCKET HAT</v>
          </cell>
          <cell r="J1376" t="str">
            <v>ACC</v>
          </cell>
        </row>
        <row r="1377">
          <cell r="E1377" t="str">
            <v>BO928BY030</v>
          </cell>
          <cell r="F1377" t="str">
            <v>춘</v>
          </cell>
          <cell r="G1377" t="str">
            <v>ORIGINAL</v>
          </cell>
          <cell r="H1377" t="str">
            <v>UNI</v>
          </cell>
          <cell r="I1377" t="str">
            <v>여성 BUCKET HAT</v>
          </cell>
          <cell r="J1377" t="str">
            <v>ACC</v>
          </cell>
        </row>
        <row r="1378">
          <cell r="E1378" t="str">
            <v>BO938BY016</v>
          </cell>
          <cell r="F1378" t="str">
            <v>춘</v>
          </cell>
          <cell r="G1378" t="str">
            <v>ORIGINAL</v>
          </cell>
          <cell r="H1378" t="str">
            <v>UNI</v>
          </cell>
          <cell r="I1378" t="str">
            <v>MESH SPORTY CAP</v>
          </cell>
          <cell r="J1378" t="str">
            <v>ACC</v>
          </cell>
        </row>
        <row r="1379">
          <cell r="E1379" t="str">
            <v>BO938BY012</v>
          </cell>
          <cell r="F1379" t="str">
            <v>춘</v>
          </cell>
          <cell r="G1379" t="str">
            <v>ORIGINAL</v>
          </cell>
          <cell r="H1379" t="str">
            <v>UNI</v>
          </cell>
          <cell r="I1379" t="str">
            <v>MESH SPORTY CAP</v>
          </cell>
          <cell r="J1379" t="str">
            <v>ACC</v>
          </cell>
        </row>
        <row r="1380">
          <cell r="E1380" t="str">
            <v>BO938BY01R</v>
          </cell>
          <cell r="F1380" t="str">
            <v>춘</v>
          </cell>
          <cell r="G1380" t="str">
            <v>ORIGINAL</v>
          </cell>
          <cell r="H1380" t="str">
            <v>UNI</v>
          </cell>
          <cell r="I1380" t="str">
            <v>MESH SPORTY CAP</v>
          </cell>
          <cell r="J1380" t="str">
            <v>ACC</v>
          </cell>
        </row>
        <row r="1381">
          <cell r="E1381" t="str">
            <v>BO938BY021</v>
          </cell>
          <cell r="F1381" t="str">
            <v>춘</v>
          </cell>
          <cell r="G1381" t="str">
            <v>ORIGINAL</v>
          </cell>
          <cell r="H1381" t="str">
            <v>UNI</v>
          </cell>
          <cell r="I1381" t="str">
            <v>MESH TRUCKER CAP</v>
          </cell>
          <cell r="J1381" t="str">
            <v>ACC</v>
          </cell>
        </row>
        <row r="1382">
          <cell r="E1382" t="str">
            <v>BO938BY025</v>
          </cell>
          <cell r="F1382" t="str">
            <v>춘</v>
          </cell>
          <cell r="G1382" t="str">
            <v>ORIGINAL</v>
          </cell>
          <cell r="H1382" t="str">
            <v>UNI</v>
          </cell>
          <cell r="I1382" t="str">
            <v>MESH TRUCKER CAP</v>
          </cell>
          <cell r="J1382" t="str">
            <v>ACC</v>
          </cell>
        </row>
        <row r="1383">
          <cell r="E1383" t="str">
            <v>BO938BY03R</v>
          </cell>
          <cell r="F1383" t="str">
            <v>춘</v>
          </cell>
          <cell r="G1383" t="str">
            <v>ORIGINAL</v>
          </cell>
          <cell r="H1383" t="str">
            <v>UNI</v>
          </cell>
          <cell r="I1383" t="str">
            <v>SPORTY SUN VISOR</v>
          </cell>
          <cell r="J1383" t="str">
            <v>ACC</v>
          </cell>
        </row>
        <row r="1384">
          <cell r="E1384" t="str">
            <v>BO938BY031</v>
          </cell>
          <cell r="F1384" t="str">
            <v>춘</v>
          </cell>
          <cell r="G1384" t="str">
            <v>ORIGINAL</v>
          </cell>
          <cell r="H1384" t="str">
            <v>UNI</v>
          </cell>
          <cell r="I1384" t="str">
            <v>SPORTY SUN VISOR</v>
          </cell>
          <cell r="J1384" t="str">
            <v>ACC</v>
          </cell>
        </row>
        <row r="1385">
          <cell r="E1385" t="str">
            <v>BO938BY03Q</v>
          </cell>
          <cell r="F1385" t="str">
            <v>춘</v>
          </cell>
          <cell r="G1385" t="str">
            <v>ORIGINAL</v>
          </cell>
          <cell r="H1385" t="str">
            <v>UNI</v>
          </cell>
          <cell r="I1385" t="str">
            <v>SPORTY SUN VISOR</v>
          </cell>
          <cell r="J1385" t="str">
            <v>ACC</v>
          </cell>
        </row>
        <row r="1386">
          <cell r="E1386" t="str">
            <v>BO938BY04F</v>
          </cell>
          <cell r="F1386" t="str">
            <v>춘</v>
          </cell>
          <cell r="G1386" t="str">
            <v>ORIGINAL</v>
          </cell>
          <cell r="H1386" t="str">
            <v>여성</v>
          </cell>
          <cell r="I1386" t="str">
            <v>여성 SUN VISOR</v>
          </cell>
          <cell r="J1386" t="str">
            <v>ACC</v>
          </cell>
        </row>
        <row r="1387">
          <cell r="E1387" t="str">
            <v>BO938BY041</v>
          </cell>
          <cell r="F1387" t="str">
            <v>춘</v>
          </cell>
          <cell r="G1387" t="str">
            <v>ORIGINAL</v>
          </cell>
          <cell r="H1387" t="str">
            <v>여성</v>
          </cell>
          <cell r="I1387" t="str">
            <v>여성 SUN VISOR</v>
          </cell>
          <cell r="J1387" t="str">
            <v>ACC</v>
          </cell>
        </row>
        <row r="1388">
          <cell r="E1388" t="str">
            <v>BO938BY055</v>
          </cell>
          <cell r="F1388" t="str">
            <v>춘</v>
          </cell>
          <cell r="G1388" t="str">
            <v>ORIGINAL</v>
          </cell>
          <cell r="H1388" t="str">
            <v>여성</v>
          </cell>
          <cell r="I1388" t="str">
            <v>여성 MESH CAP</v>
          </cell>
          <cell r="J1388" t="str">
            <v>ACC</v>
          </cell>
        </row>
        <row r="1389">
          <cell r="E1389" t="str">
            <v>BO938BY051</v>
          </cell>
          <cell r="F1389" t="str">
            <v>춘</v>
          </cell>
          <cell r="G1389" t="str">
            <v>ORIGINAL</v>
          </cell>
          <cell r="H1389" t="str">
            <v>여성</v>
          </cell>
          <cell r="I1389" t="str">
            <v>여성 MESH CAP</v>
          </cell>
          <cell r="J1389" t="str">
            <v>ACC</v>
          </cell>
        </row>
        <row r="1390">
          <cell r="E1390" t="str">
            <v>BO928BY051</v>
          </cell>
          <cell r="F1390" t="str">
            <v>춘</v>
          </cell>
          <cell r="G1390" t="str">
            <v>ORIGINAL</v>
          </cell>
          <cell r="H1390" t="str">
            <v>여성</v>
          </cell>
          <cell r="I1390" t="str">
            <v>기본팔토시</v>
          </cell>
          <cell r="J1390" t="str">
            <v>ACC</v>
          </cell>
        </row>
        <row r="1391">
          <cell r="E1391" t="str">
            <v>BO928BY055</v>
          </cell>
          <cell r="F1391" t="str">
            <v>춘</v>
          </cell>
          <cell r="G1391" t="str">
            <v>ORIGINAL</v>
          </cell>
          <cell r="H1391" t="str">
            <v>여성</v>
          </cell>
          <cell r="I1391" t="str">
            <v>기본팔토시</v>
          </cell>
          <cell r="J1391" t="str">
            <v>ACC</v>
          </cell>
        </row>
        <row r="1392">
          <cell r="E1392" t="str">
            <v>BO92KTY011</v>
          </cell>
          <cell r="F1392" t="str">
            <v>춘</v>
          </cell>
          <cell r="G1392" t="str">
            <v>ORIGINAL</v>
          </cell>
          <cell r="H1392" t="str">
            <v>UNI</v>
          </cell>
          <cell r="I1392" t="str">
            <v>FAKE SOCKS  (VENTILATION)</v>
          </cell>
          <cell r="J1392" t="str">
            <v>ACC</v>
          </cell>
        </row>
        <row r="1393">
          <cell r="E1393" t="str">
            <v>BO92KTY012</v>
          </cell>
          <cell r="F1393" t="str">
            <v>춘</v>
          </cell>
          <cell r="G1393" t="str">
            <v>ORIGINAL</v>
          </cell>
          <cell r="H1393" t="str">
            <v>UNI</v>
          </cell>
          <cell r="I1393" t="str">
            <v>FAKE SOCKS  (VENTILATION)</v>
          </cell>
          <cell r="J1393" t="str">
            <v>ACC</v>
          </cell>
        </row>
        <row r="1394">
          <cell r="E1394" t="str">
            <v>BO92KTY015</v>
          </cell>
          <cell r="F1394" t="str">
            <v>춘</v>
          </cell>
          <cell r="G1394" t="str">
            <v>ORIGINAL</v>
          </cell>
          <cell r="H1394" t="str">
            <v>UNI</v>
          </cell>
          <cell r="I1394" t="str">
            <v>FAKE SOCKS  (VENTILATION)</v>
          </cell>
          <cell r="J1394" t="str">
            <v>ACC</v>
          </cell>
        </row>
        <row r="1395">
          <cell r="E1395" t="str">
            <v>BO92KTY021</v>
          </cell>
          <cell r="F1395" t="str">
            <v>춘</v>
          </cell>
          <cell r="G1395" t="str">
            <v>ORIGINAL</v>
          </cell>
          <cell r="H1395" t="str">
            <v>UNI</v>
          </cell>
          <cell r="I1395" t="str">
            <v>FAKE SOCKS (1 SET)</v>
          </cell>
          <cell r="J1395" t="str">
            <v>ACC</v>
          </cell>
        </row>
        <row r="1396">
          <cell r="E1396" t="str">
            <v>BO91KTY011</v>
          </cell>
          <cell r="F1396" t="str">
            <v>춘</v>
          </cell>
          <cell r="G1396" t="str">
            <v>ORIGINAL</v>
          </cell>
          <cell r="H1396" t="str">
            <v>UNI</v>
          </cell>
          <cell r="I1396" t="str">
            <v>MID (BASIC)</v>
          </cell>
          <cell r="J1396" t="str">
            <v>ACC</v>
          </cell>
        </row>
        <row r="1397">
          <cell r="E1397" t="str">
            <v>BO91KTY01R</v>
          </cell>
          <cell r="F1397" t="str">
            <v>춘</v>
          </cell>
          <cell r="G1397" t="str">
            <v>ORIGINAL</v>
          </cell>
          <cell r="H1397" t="str">
            <v>UNI</v>
          </cell>
          <cell r="I1397" t="str">
            <v>MID (BASIC)</v>
          </cell>
          <cell r="J1397" t="str">
            <v>ACC</v>
          </cell>
        </row>
        <row r="1398">
          <cell r="E1398" t="str">
            <v>BO91KTY015</v>
          </cell>
          <cell r="F1398" t="str">
            <v>춘</v>
          </cell>
          <cell r="G1398" t="str">
            <v>ORIGINAL</v>
          </cell>
          <cell r="H1398" t="str">
            <v>UNI</v>
          </cell>
          <cell r="I1398" t="str">
            <v>MID (BASIC)</v>
          </cell>
          <cell r="J1398" t="str">
            <v>ACC</v>
          </cell>
        </row>
        <row r="1399">
          <cell r="E1399" t="str">
            <v>BO91KTY025</v>
          </cell>
          <cell r="F1399" t="str">
            <v>춘</v>
          </cell>
          <cell r="G1399" t="str">
            <v>ORIGINAL</v>
          </cell>
          <cell r="H1399" t="str">
            <v>UNI</v>
          </cell>
          <cell r="I1399" t="str">
            <v>MID  (VENTILATION)</v>
          </cell>
          <cell r="J1399" t="str">
            <v>ACC</v>
          </cell>
        </row>
        <row r="1400">
          <cell r="E1400" t="str">
            <v>BO91KTY021</v>
          </cell>
          <cell r="F1400" t="str">
            <v>춘</v>
          </cell>
          <cell r="G1400" t="str">
            <v>ORIGINAL</v>
          </cell>
          <cell r="H1400" t="str">
            <v>UNI</v>
          </cell>
          <cell r="I1400" t="str">
            <v>MID  (VENTILATION)</v>
          </cell>
          <cell r="J1400" t="str">
            <v>ACC</v>
          </cell>
        </row>
        <row r="1401">
          <cell r="E1401" t="str">
            <v>BO91KTY02F</v>
          </cell>
          <cell r="F1401" t="str">
            <v>춘</v>
          </cell>
          <cell r="G1401" t="str">
            <v>ORIGINAL</v>
          </cell>
          <cell r="H1401" t="str">
            <v>UNI</v>
          </cell>
          <cell r="I1401" t="str">
            <v>MID  (VENTILATION)</v>
          </cell>
          <cell r="J1401" t="str">
            <v>ACC</v>
          </cell>
        </row>
        <row r="1402">
          <cell r="E1402" t="str">
            <v>BO91KTY02V</v>
          </cell>
          <cell r="F1402" t="str">
            <v>춘</v>
          </cell>
          <cell r="G1402" t="str">
            <v>ORIGINAL</v>
          </cell>
          <cell r="H1402" t="str">
            <v>UNI</v>
          </cell>
          <cell r="I1402" t="str">
            <v>MID  (VENTILATION)</v>
          </cell>
          <cell r="J1402" t="str">
            <v>ACC</v>
          </cell>
        </row>
        <row r="1403">
          <cell r="E1403" t="str">
            <v>BO92KTY032</v>
          </cell>
          <cell r="F1403" t="str">
            <v>춘</v>
          </cell>
          <cell r="G1403" t="str">
            <v>ORIGINAL</v>
          </cell>
          <cell r="H1403" t="str">
            <v>UNI</v>
          </cell>
          <cell r="I1403" t="str">
            <v>SNEAKERS (LIGHT FIT)</v>
          </cell>
          <cell r="J1403" t="str">
            <v>ACC</v>
          </cell>
        </row>
        <row r="1404">
          <cell r="E1404" t="str">
            <v>BO92KTY03P</v>
          </cell>
          <cell r="F1404" t="str">
            <v>춘</v>
          </cell>
          <cell r="G1404" t="str">
            <v>ORIGINAL</v>
          </cell>
          <cell r="H1404" t="str">
            <v>UNI</v>
          </cell>
          <cell r="I1404" t="str">
            <v>SNEAKERS (LIGHT FIT)</v>
          </cell>
          <cell r="J1404" t="str">
            <v>ACC</v>
          </cell>
        </row>
        <row r="1405">
          <cell r="E1405" t="str">
            <v>BO92KTY035</v>
          </cell>
          <cell r="F1405" t="str">
            <v>춘</v>
          </cell>
          <cell r="G1405" t="str">
            <v>ORIGINAL</v>
          </cell>
          <cell r="H1405" t="str">
            <v>UNI</v>
          </cell>
          <cell r="I1405" t="str">
            <v>SNEAKERS (LIGHT FIT)</v>
          </cell>
          <cell r="J1405" t="str">
            <v>ACC</v>
          </cell>
        </row>
        <row r="1406">
          <cell r="E1406" t="str">
            <v>BO92KTY03M</v>
          </cell>
          <cell r="F1406" t="str">
            <v>춘</v>
          </cell>
          <cell r="G1406" t="str">
            <v>ORIGINAL</v>
          </cell>
          <cell r="H1406" t="str">
            <v>UNI</v>
          </cell>
          <cell r="I1406" t="str">
            <v>SNEAKERS (LIGHT FIT)</v>
          </cell>
          <cell r="J1406" t="str">
            <v>ACC</v>
          </cell>
        </row>
        <row r="1407">
          <cell r="E1407" t="str">
            <v>BO92KTY041</v>
          </cell>
          <cell r="F1407" t="str">
            <v>춘</v>
          </cell>
          <cell r="G1407" t="str">
            <v>ORIGINAL</v>
          </cell>
          <cell r="H1407" t="str">
            <v>UNI</v>
          </cell>
          <cell r="I1407" t="str">
            <v>SNEAKERS (BASIC)</v>
          </cell>
          <cell r="J1407" t="str">
            <v>ACC</v>
          </cell>
        </row>
        <row r="1408">
          <cell r="E1408" t="str">
            <v>BO92KTY045</v>
          </cell>
          <cell r="F1408" t="str">
            <v>춘</v>
          </cell>
          <cell r="G1408" t="str">
            <v>ORIGINAL</v>
          </cell>
          <cell r="H1408" t="str">
            <v>UNI</v>
          </cell>
          <cell r="I1408" t="str">
            <v>SNEAKERS (BASIC)</v>
          </cell>
          <cell r="J1408" t="str">
            <v>ACC</v>
          </cell>
        </row>
        <row r="1409">
          <cell r="E1409" t="str">
            <v>BO92KTY051</v>
          </cell>
          <cell r="F1409" t="str">
            <v>춘</v>
          </cell>
          <cell r="G1409" t="str">
            <v>ORIGINAL</v>
          </cell>
          <cell r="H1409" t="str">
            <v>UNI</v>
          </cell>
          <cell r="I1409" t="str">
            <v>LOW (CUSHIONING)</v>
          </cell>
          <cell r="J1409" t="str">
            <v>ACC</v>
          </cell>
        </row>
        <row r="1410">
          <cell r="E1410" t="str">
            <v>BO92KTY055</v>
          </cell>
          <cell r="F1410" t="str">
            <v>춘</v>
          </cell>
          <cell r="G1410" t="str">
            <v>ORIGINAL</v>
          </cell>
          <cell r="H1410" t="str">
            <v>UNI</v>
          </cell>
          <cell r="I1410" t="str">
            <v>LOW (CUSHIONING)</v>
          </cell>
          <cell r="J1410" t="str">
            <v>ACC</v>
          </cell>
        </row>
        <row r="1411">
          <cell r="E1411" t="str">
            <v>BO91KTY03M</v>
          </cell>
          <cell r="F1411" t="str">
            <v>춘</v>
          </cell>
          <cell r="G1411" t="str">
            <v>ORIGINAL</v>
          </cell>
          <cell r="H1411" t="str">
            <v>UNI</v>
          </cell>
          <cell r="I1411" t="str">
            <v>여성 MID</v>
          </cell>
          <cell r="J1411" t="str">
            <v>ACC</v>
          </cell>
        </row>
        <row r="1412">
          <cell r="E1412" t="str">
            <v>BO91KTY037</v>
          </cell>
          <cell r="F1412" t="str">
            <v>춘</v>
          </cell>
          <cell r="G1412" t="str">
            <v>ORIGINAL</v>
          </cell>
          <cell r="H1412" t="str">
            <v>UNI</v>
          </cell>
          <cell r="I1412" t="str">
            <v>여성 MID</v>
          </cell>
          <cell r="J1412" t="str">
            <v>ACC</v>
          </cell>
        </row>
        <row r="1413">
          <cell r="E1413" t="str">
            <v>BO91KTY035</v>
          </cell>
          <cell r="F1413" t="str">
            <v>춘</v>
          </cell>
          <cell r="G1413" t="str">
            <v>ORIGINAL</v>
          </cell>
          <cell r="H1413" t="str">
            <v>UNI</v>
          </cell>
          <cell r="I1413" t="str">
            <v>여성 MID</v>
          </cell>
          <cell r="J1413" t="str">
            <v>ACC</v>
          </cell>
        </row>
        <row r="1414">
          <cell r="E1414" t="str">
            <v>BO91KTY046</v>
          </cell>
          <cell r="F1414" t="str">
            <v>춘</v>
          </cell>
          <cell r="G1414" t="str">
            <v>ORIGINAL</v>
          </cell>
          <cell r="H1414" t="str">
            <v>UNI</v>
          </cell>
          <cell r="I1414" t="str">
            <v>MID (CUSHIONING)</v>
          </cell>
          <cell r="J1414" t="str">
            <v>ACC</v>
          </cell>
        </row>
        <row r="1415">
          <cell r="E1415" t="str">
            <v>BO91KTY04R</v>
          </cell>
          <cell r="F1415" t="str">
            <v>춘</v>
          </cell>
          <cell r="G1415" t="str">
            <v>ORIGINAL</v>
          </cell>
          <cell r="H1415" t="str">
            <v>UNI</v>
          </cell>
          <cell r="I1415" t="str">
            <v>MID (CUSHIONING)</v>
          </cell>
          <cell r="J1415" t="str">
            <v>ACC</v>
          </cell>
        </row>
        <row r="1416">
          <cell r="E1416" t="str">
            <v>BO91KTY045</v>
          </cell>
          <cell r="F1416" t="str">
            <v>춘</v>
          </cell>
          <cell r="G1416" t="str">
            <v>ORIGINAL</v>
          </cell>
          <cell r="H1416" t="str">
            <v>UNI</v>
          </cell>
          <cell r="I1416" t="str">
            <v>MID (CUSHIONING)</v>
          </cell>
          <cell r="J1416" t="str">
            <v>ACC</v>
          </cell>
        </row>
        <row r="1417">
          <cell r="E1417" t="str">
            <v>BO91KTY051</v>
          </cell>
          <cell r="F1417" t="str">
            <v>춘</v>
          </cell>
          <cell r="G1417" t="str">
            <v>ORIGINAL</v>
          </cell>
          <cell r="H1417" t="str">
            <v>UNI</v>
          </cell>
          <cell r="I1417" t="str">
            <v>LETTERING MID I</v>
          </cell>
          <cell r="J1417" t="str">
            <v>ACC</v>
          </cell>
        </row>
        <row r="1418">
          <cell r="E1418" t="str">
            <v>BO91KTY054</v>
          </cell>
          <cell r="F1418" t="str">
            <v>춘</v>
          </cell>
          <cell r="G1418" t="str">
            <v>ORIGINAL</v>
          </cell>
          <cell r="H1418" t="str">
            <v>UNI</v>
          </cell>
          <cell r="I1418" t="str">
            <v>LETTERING MID I</v>
          </cell>
          <cell r="J1418" t="str">
            <v>ACC</v>
          </cell>
        </row>
        <row r="1419">
          <cell r="E1419" t="str">
            <v>BO91KTY055</v>
          </cell>
          <cell r="F1419" t="str">
            <v>춘</v>
          </cell>
          <cell r="G1419" t="str">
            <v>ORIGINAL</v>
          </cell>
          <cell r="H1419" t="str">
            <v>UNI</v>
          </cell>
          <cell r="I1419" t="str">
            <v>LETTERING MID I</v>
          </cell>
          <cell r="J1419" t="str">
            <v>ACC</v>
          </cell>
        </row>
        <row r="1420">
          <cell r="E1420" t="str">
            <v>BO91KTY061</v>
          </cell>
          <cell r="F1420" t="str">
            <v>춘</v>
          </cell>
          <cell r="G1420" t="str">
            <v>ORIGINAL</v>
          </cell>
          <cell r="H1420" t="str">
            <v>UNI</v>
          </cell>
          <cell r="I1420" t="str">
            <v>LETTERING MID II</v>
          </cell>
          <cell r="J1420" t="str">
            <v>ACC</v>
          </cell>
        </row>
        <row r="1421">
          <cell r="E1421" t="str">
            <v>BO91KTY065</v>
          </cell>
          <cell r="F1421" t="str">
            <v>춘</v>
          </cell>
          <cell r="G1421" t="str">
            <v>ORIGINAL</v>
          </cell>
          <cell r="H1421" t="str">
            <v>UNI</v>
          </cell>
          <cell r="I1421" t="str">
            <v>LETTERING MID II</v>
          </cell>
          <cell r="J1421" t="str">
            <v>ACC</v>
          </cell>
        </row>
        <row r="1422">
          <cell r="E1422" t="str">
            <v>BO91K3Y305</v>
          </cell>
          <cell r="F1422" t="str">
            <v>춘</v>
          </cell>
          <cell r="G1422" t="str">
            <v>ORIGINAL</v>
          </cell>
          <cell r="H1422" t="str">
            <v>UNI</v>
          </cell>
          <cell r="I1422" t="str">
            <v>스마일리 슬리퍼</v>
          </cell>
          <cell r="J1422" t="str">
            <v>SHOES</v>
          </cell>
        </row>
        <row r="1423">
          <cell r="E1423" t="str">
            <v>BO91K3Y311</v>
          </cell>
          <cell r="F1423" t="str">
            <v>춘</v>
          </cell>
          <cell r="G1423" t="str">
            <v>ORIGINAL</v>
          </cell>
          <cell r="H1423" t="str">
            <v>UNI</v>
          </cell>
          <cell r="I1423" t="str">
            <v>스마일리 코트화</v>
          </cell>
          <cell r="J1423" t="str">
            <v>SHOES</v>
          </cell>
        </row>
        <row r="1424">
          <cell r="E1424" t="str">
            <v>BO91D4Y315</v>
          </cell>
          <cell r="F1424" t="str">
            <v>춘</v>
          </cell>
          <cell r="G1424" t="str">
            <v>ORIGINAL</v>
          </cell>
          <cell r="H1424" t="str">
            <v>UNI</v>
          </cell>
          <cell r="I1424" t="str">
            <v>스마일리 템버린백</v>
          </cell>
          <cell r="J1424" t="str">
            <v>BAG</v>
          </cell>
        </row>
        <row r="1425">
          <cell r="E1425" t="str">
            <v>BO91D4Y31E</v>
          </cell>
          <cell r="F1425" t="str">
            <v>춘</v>
          </cell>
          <cell r="G1425" t="str">
            <v>ORIGINAL</v>
          </cell>
          <cell r="H1425" t="str">
            <v>UNI</v>
          </cell>
          <cell r="I1425" t="str">
            <v>스마일리 템버린백</v>
          </cell>
          <cell r="J1425" t="str">
            <v>BAG</v>
          </cell>
        </row>
        <row r="1426">
          <cell r="E1426" t="str">
            <v>BO91D4Y325</v>
          </cell>
          <cell r="F1426" t="str">
            <v>춘</v>
          </cell>
          <cell r="G1426" t="str">
            <v>ORIGINAL</v>
          </cell>
          <cell r="H1426" t="str">
            <v>UNI</v>
          </cell>
          <cell r="I1426" t="str">
            <v>스마일리 토드백</v>
          </cell>
          <cell r="J1426" t="str">
            <v>BAG</v>
          </cell>
        </row>
        <row r="1427">
          <cell r="E1427" t="str">
            <v>BO91D4Y32E</v>
          </cell>
          <cell r="F1427" t="str">
            <v>춘</v>
          </cell>
          <cell r="G1427" t="str">
            <v>ORIGINAL</v>
          </cell>
          <cell r="H1427" t="str">
            <v>UNI</v>
          </cell>
          <cell r="I1427" t="str">
            <v>스마일리 토드백</v>
          </cell>
          <cell r="J1427" t="str">
            <v>BAG</v>
          </cell>
        </row>
        <row r="1428">
          <cell r="E1428" t="str">
            <v>BO91D4Y335</v>
          </cell>
          <cell r="F1428" t="str">
            <v>춘</v>
          </cell>
          <cell r="G1428" t="str">
            <v>ORIGINAL</v>
          </cell>
          <cell r="H1428" t="str">
            <v>UNI</v>
          </cell>
          <cell r="I1428" t="str">
            <v>스마일리 힙색</v>
          </cell>
          <cell r="J1428" t="str">
            <v>BAG</v>
          </cell>
        </row>
        <row r="1429">
          <cell r="E1429" t="str">
            <v>BO91D4Y33E</v>
          </cell>
          <cell r="F1429" t="str">
            <v>춘</v>
          </cell>
          <cell r="G1429" t="str">
            <v>ORIGINAL</v>
          </cell>
          <cell r="H1429" t="str">
            <v>UNI</v>
          </cell>
          <cell r="I1429" t="str">
            <v>스마일리 힙색</v>
          </cell>
          <cell r="J1429" t="str">
            <v>BAG</v>
          </cell>
        </row>
        <row r="1430">
          <cell r="E1430" t="str">
            <v>BO91D4Y30E</v>
          </cell>
          <cell r="F1430" t="str">
            <v>춘</v>
          </cell>
          <cell r="G1430" t="str">
            <v>ORIGINAL</v>
          </cell>
          <cell r="H1430" t="str">
            <v>UNI</v>
          </cell>
          <cell r="I1430" t="str">
            <v>스마일리 카드지갑</v>
          </cell>
          <cell r="J1430" t="str">
            <v>BAG</v>
          </cell>
        </row>
        <row r="1431">
          <cell r="E1431" t="str">
            <v>BO91D4Y305</v>
          </cell>
          <cell r="F1431" t="str">
            <v>춘</v>
          </cell>
          <cell r="G1431" t="str">
            <v>ORIGINAL</v>
          </cell>
          <cell r="H1431" t="str">
            <v>UNI</v>
          </cell>
          <cell r="I1431" t="str">
            <v>스마일리 카드지갑</v>
          </cell>
          <cell r="J1431" t="str">
            <v>BAG</v>
          </cell>
        </row>
        <row r="1432">
          <cell r="E1432" t="str">
            <v>BO918BY305</v>
          </cell>
          <cell r="F1432" t="str">
            <v>춘</v>
          </cell>
          <cell r="G1432" t="str">
            <v>ORIGINAL</v>
          </cell>
          <cell r="H1432" t="str">
            <v>UNI</v>
          </cell>
          <cell r="I1432" t="str">
            <v>스마일리 버킷햇</v>
          </cell>
          <cell r="J1432" t="str">
            <v>ACC</v>
          </cell>
        </row>
        <row r="1433">
          <cell r="E1433" t="str">
            <v>BO918BY30E</v>
          </cell>
          <cell r="F1433" t="str">
            <v>춘</v>
          </cell>
          <cell r="G1433" t="str">
            <v>ORIGINAL</v>
          </cell>
          <cell r="H1433" t="str">
            <v>UNI</v>
          </cell>
          <cell r="I1433" t="str">
            <v>스마일리 버킷햇</v>
          </cell>
          <cell r="J1433" t="str">
            <v>ACC</v>
          </cell>
        </row>
        <row r="1434">
          <cell r="E1434" t="str">
            <v>BO91KTY30E</v>
          </cell>
          <cell r="F1434" t="str">
            <v>춘</v>
          </cell>
          <cell r="G1434" t="str">
            <v>ORIGINAL</v>
          </cell>
          <cell r="H1434" t="str">
            <v>UNI</v>
          </cell>
          <cell r="I1434" t="str">
            <v>스마일리 미드 삭스</v>
          </cell>
          <cell r="J1434" t="str">
            <v>ACC</v>
          </cell>
        </row>
        <row r="1435">
          <cell r="E1435" t="str">
            <v>BO91KTY305</v>
          </cell>
          <cell r="F1435" t="str">
            <v>춘</v>
          </cell>
          <cell r="G1435" t="str">
            <v>ORIGINAL</v>
          </cell>
          <cell r="H1435" t="str">
            <v>UNI</v>
          </cell>
          <cell r="I1435" t="str">
            <v>스마일리 미드 삭스</v>
          </cell>
          <cell r="J1435" t="str">
            <v>ACC</v>
          </cell>
        </row>
        <row r="1436">
          <cell r="E1436" t="str">
            <v>BO9239F031</v>
          </cell>
          <cell r="F1436" t="str">
            <v>춘</v>
          </cell>
          <cell r="G1436" t="str">
            <v>ACTIVE</v>
          </cell>
          <cell r="H1436" t="str">
            <v>UNI</v>
          </cell>
          <cell r="I1436" t="str">
            <v>YOUNG 윈드브레이커 (SPOT)</v>
          </cell>
          <cell r="J1436" t="str">
            <v>OUTER</v>
          </cell>
        </row>
        <row r="1437">
          <cell r="E1437" t="str">
            <v>BO9239F03P</v>
          </cell>
          <cell r="F1437" t="str">
            <v>춘</v>
          </cell>
          <cell r="G1437" t="str">
            <v>ACTIVE</v>
          </cell>
          <cell r="H1437" t="str">
            <v>UNI</v>
          </cell>
          <cell r="I1437" t="str">
            <v>YOUNG 윈드브레이커 (SPOT)</v>
          </cell>
          <cell r="J1437" t="str">
            <v>OUTER</v>
          </cell>
        </row>
        <row r="1438">
          <cell r="E1438" t="str">
            <v>BO9239F03R</v>
          </cell>
          <cell r="F1438" t="str">
            <v>춘</v>
          </cell>
          <cell r="G1438" t="str">
            <v>ACTIVE</v>
          </cell>
          <cell r="H1438" t="str">
            <v>UNI</v>
          </cell>
          <cell r="I1438" t="str">
            <v>YOUNG 윈드브레이커 (SPOT)</v>
          </cell>
          <cell r="J1438" t="str">
            <v>OUTER</v>
          </cell>
        </row>
        <row r="1439">
          <cell r="E1439" t="str">
            <v>BO7X38D050</v>
          </cell>
          <cell r="F1439" t="str">
            <v>동</v>
          </cell>
          <cell r="G1439" t="str">
            <v>ORIGINAL</v>
          </cell>
          <cell r="H1439" t="str">
            <v>UNI</v>
          </cell>
          <cell r="I1439" t="str">
            <v>UNI 고어텍스 프라임 다운</v>
          </cell>
          <cell r="J1439" t="str">
            <v>DOWN</v>
          </cell>
        </row>
        <row r="1440">
          <cell r="E1440" t="str">
            <v>BO7X38D05H</v>
          </cell>
          <cell r="F1440" t="str">
            <v>동</v>
          </cell>
          <cell r="G1440" t="str">
            <v>ORIGINAL</v>
          </cell>
          <cell r="H1440" t="str">
            <v>UNI</v>
          </cell>
          <cell r="I1440" t="str">
            <v>UNI 고어텍스 프라임 다운</v>
          </cell>
          <cell r="J1440" t="str">
            <v>DOWN</v>
          </cell>
        </row>
        <row r="1441">
          <cell r="E1441" t="str">
            <v>BO7X38D05R</v>
          </cell>
          <cell r="F1441" t="str">
            <v>동</v>
          </cell>
          <cell r="G1441" t="str">
            <v>ORIGINAL</v>
          </cell>
          <cell r="H1441" t="str">
            <v>UNI</v>
          </cell>
          <cell r="I1441" t="str">
            <v>UNI 고어텍스 프라임 다운</v>
          </cell>
          <cell r="J1441" t="str">
            <v>DOWN</v>
          </cell>
        </row>
        <row r="1442">
          <cell r="E1442" t="str">
            <v>BO7X38D054</v>
          </cell>
          <cell r="F1442" t="str">
            <v>동</v>
          </cell>
          <cell r="G1442" t="str">
            <v>ORIGINAL</v>
          </cell>
          <cell r="H1442" t="str">
            <v>UNI</v>
          </cell>
          <cell r="I1442" t="str">
            <v>UNI 고어텍스 프라임 다운</v>
          </cell>
          <cell r="J1442" t="str">
            <v>DOWN</v>
          </cell>
        </row>
        <row r="1443">
          <cell r="E1443" t="str">
            <v>BO7X38D055</v>
          </cell>
          <cell r="F1443" t="str">
            <v>동</v>
          </cell>
          <cell r="G1443" t="str">
            <v>ORIGINAL</v>
          </cell>
          <cell r="H1443" t="str">
            <v>UNI</v>
          </cell>
          <cell r="I1443" t="str">
            <v>UNI 고어텍스 프라임 다운</v>
          </cell>
          <cell r="J1443" t="str">
            <v>DOWN</v>
          </cell>
        </row>
        <row r="1444">
          <cell r="E1444" t="str">
            <v>BO7X38D030</v>
          </cell>
          <cell r="F1444" t="str">
            <v>동</v>
          </cell>
          <cell r="G1444" t="str">
            <v>ORIGINAL</v>
          </cell>
          <cell r="H1444" t="str">
            <v>UNI</v>
          </cell>
          <cell r="I1444" t="str">
            <v>UNI WSP 폴라+ 다운</v>
          </cell>
          <cell r="J1444" t="str">
            <v>DOWN</v>
          </cell>
        </row>
        <row r="1445">
          <cell r="E1445" t="str">
            <v>BO7X38D03H</v>
          </cell>
          <cell r="F1445" t="str">
            <v>동</v>
          </cell>
          <cell r="G1445" t="str">
            <v>ORIGINAL</v>
          </cell>
          <cell r="H1445" t="str">
            <v>UNI</v>
          </cell>
          <cell r="I1445" t="str">
            <v>UNI WSP 폴라+ 다운</v>
          </cell>
          <cell r="J1445" t="str">
            <v>DOWN</v>
          </cell>
        </row>
        <row r="1446">
          <cell r="E1446" t="str">
            <v>BO7X38D035</v>
          </cell>
          <cell r="F1446" t="str">
            <v>동</v>
          </cell>
          <cell r="G1446" t="str">
            <v>ORIGINAL</v>
          </cell>
          <cell r="H1446" t="str">
            <v>UNI</v>
          </cell>
          <cell r="I1446" t="str">
            <v>UNI WSP 폴라+ 다운</v>
          </cell>
          <cell r="J1446" t="str">
            <v>DOWN</v>
          </cell>
        </row>
        <row r="1447">
          <cell r="E1447" t="str">
            <v>BO7X38D04A</v>
          </cell>
          <cell r="F1447" t="str">
            <v>동</v>
          </cell>
          <cell r="G1447" t="str">
            <v>ORIGINAL</v>
          </cell>
          <cell r="H1447" t="str">
            <v>남성</v>
          </cell>
          <cell r="I1447" t="str">
            <v>UNI WSP 폴라 다운</v>
          </cell>
          <cell r="J1447" t="str">
            <v>DOWN</v>
          </cell>
        </row>
        <row r="1448">
          <cell r="E1448" t="str">
            <v>BO7X38D04Z</v>
          </cell>
          <cell r="F1448" t="str">
            <v>동</v>
          </cell>
          <cell r="G1448" t="str">
            <v>ORIGINAL</v>
          </cell>
          <cell r="H1448" t="str">
            <v>남성</v>
          </cell>
          <cell r="I1448" t="str">
            <v>UNI WSP 폴라 다운</v>
          </cell>
          <cell r="J1448" t="str">
            <v>DOWN</v>
          </cell>
        </row>
        <row r="1449">
          <cell r="E1449" t="str">
            <v>BO7X38D044</v>
          </cell>
          <cell r="F1449" t="str">
            <v>동</v>
          </cell>
          <cell r="G1449" t="str">
            <v>ORIGINAL</v>
          </cell>
          <cell r="H1449" t="str">
            <v>남성</v>
          </cell>
          <cell r="I1449" t="str">
            <v>UNI WSP 폴라 다운</v>
          </cell>
          <cell r="J1449" t="str">
            <v>DOWN</v>
          </cell>
        </row>
        <row r="1450">
          <cell r="E1450" t="str">
            <v>BO7X38D045</v>
          </cell>
          <cell r="F1450" t="str">
            <v>동</v>
          </cell>
          <cell r="G1450" t="str">
            <v>ORIGINAL</v>
          </cell>
          <cell r="H1450" t="str">
            <v>남성</v>
          </cell>
          <cell r="I1450" t="str">
            <v>UNI WSP 폴라 다운</v>
          </cell>
          <cell r="J1450" t="str">
            <v>DOWN</v>
          </cell>
        </row>
        <row r="1451">
          <cell r="E1451" t="str">
            <v>BO7X38D334</v>
          </cell>
          <cell r="F1451" t="str">
            <v>동</v>
          </cell>
          <cell r="G1451" t="str">
            <v>ORIGINAL</v>
          </cell>
          <cell r="H1451" t="str">
            <v>남성</v>
          </cell>
          <cell r="I1451" t="str">
            <v>남성 카모 폴라+ 다운</v>
          </cell>
          <cell r="J1451" t="str">
            <v>DOWN</v>
          </cell>
        </row>
        <row r="1452">
          <cell r="E1452" t="str">
            <v>BO7X38D062</v>
          </cell>
          <cell r="F1452" t="str">
            <v>동</v>
          </cell>
          <cell r="G1452" t="str">
            <v>ORIGINAL</v>
          </cell>
          <cell r="H1452" t="str">
            <v>남성</v>
          </cell>
          <cell r="I1452" t="str">
            <v>남성 MAC &amp; MAC 다운</v>
          </cell>
          <cell r="J1452" t="str">
            <v>DOWN</v>
          </cell>
        </row>
        <row r="1453">
          <cell r="E1453" t="str">
            <v>BO7X38D065</v>
          </cell>
          <cell r="F1453" t="str">
            <v>동</v>
          </cell>
          <cell r="G1453" t="str">
            <v>ORIGINAL</v>
          </cell>
          <cell r="H1453" t="str">
            <v>남성</v>
          </cell>
          <cell r="I1453" t="str">
            <v>남성 MAC &amp; MAC 다운</v>
          </cell>
          <cell r="J1453" t="str">
            <v>DOWN</v>
          </cell>
        </row>
        <row r="1454">
          <cell r="E1454" t="str">
            <v>BO7X38D10H</v>
          </cell>
          <cell r="F1454" t="str">
            <v>동</v>
          </cell>
          <cell r="G1454" t="str">
            <v>ORIGINAL</v>
          </cell>
          <cell r="H1454" t="str">
            <v>남성</v>
          </cell>
          <cell r="I1454" t="str">
            <v>남성 METRO 다운</v>
          </cell>
          <cell r="J1454" t="str">
            <v>DOWN</v>
          </cell>
        </row>
        <row r="1455">
          <cell r="E1455" t="str">
            <v>BO7X38D10R</v>
          </cell>
          <cell r="F1455" t="str">
            <v>동</v>
          </cell>
          <cell r="G1455" t="str">
            <v>ORIGINAL</v>
          </cell>
          <cell r="H1455" t="str">
            <v>남성</v>
          </cell>
          <cell r="I1455" t="str">
            <v>남성 METRO 다운</v>
          </cell>
          <cell r="J1455" t="str">
            <v>DOWN</v>
          </cell>
        </row>
        <row r="1456">
          <cell r="E1456" t="str">
            <v>BO7X38C05A</v>
          </cell>
          <cell r="F1456" t="str">
            <v>동</v>
          </cell>
          <cell r="G1456" t="str">
            <v>ORIGINAL</v>
          </cell>
          <cell r="H1456" t="str">
            <v>여성</v>
          </cell>
          <cell r="I1456" t="str">
            <v>여성 고어텍스 프라임 다운</v>
          </cell>
          <cell r="J1456" t="str">
            <v>DOWN</v>
          </cell>
        </row>
        <row r="1457">
          <cell r="E1457" t="str">
            <v>BO7X38C05H</v>
          </cell>
          <cell r="F1457" t="str">
            <v>동</v>
          </cell>
          <cell r="G1457" t="str">
            <v>ORIGINAL</v>
          </cell>
          <cell r="H1457" t="str">
            <v>여성</v>
          </cell>
          <cell r="I1457" t="str">
            <v>여성 고어텍스 프라임 다운</v>
          </cell>
          <cell r="J1457" t="str">
            <v>DOWN</v>
          </cell>
        </row>
        <row r="1458">
          <cell r="E1458" t="str">
            <v>BO7X38C05R</v>
          </cell>
          <cell r="F1458" t="str">
            <v>동</v>
          </cell>
          <cell r="G1458" t="str">
            <v>ORIGINAL</v>
          </cell>
          <cell r="H1458" t="str">
            <v>여성</v>
          </cell>
          <cell r="I1458" t="str">
            <v>여성 고어텍스 프라임 다운</v>
          </cell>
          <cell r="J1458" t="str">
            <v>DOWN</v>
          </cell>
        </row>
        <row r="1459">
          <cell r="E1459" t="str">
            <v>BO7X38C041</v>
          </cell>
          <cell r="F1459" t="str">
            <v>동</v>
          </cell>
          <cell r="G1459" t="str">
            <v>ORIGINAL</v>
          </cell>
          <cell r="H1459" t="str">
            <v>여성</v>
          </cell>
          <cell r="I1459" t="str">
            <v>여성 WSP 폴라 미드다운</v>
          </cell>
          <cell r="J1459" t="str">
            <v>DOWN</v>
          </cell>
        </row>
        <row r="1460">
          <cell r="E1460" t="str">
            <v>BO7X38C04R</v>
          </cell>
          <cell r="F1460" t="str">
            <v>동</v>
          </cell>
          <cell r="G1460" t="str">
            <v>ORIGINAL</v>
          </cell>
          <cell r="H1460" t="str">
            <v>여성</v>
          </cell>
          <cell r="I1460" t="str">
            <v>여성 WSP 폴라 미드다운</v>
          </cell>
          <cell r="J1460" t="str">
            <v>DOWN</v>
          </cell>
        </row>
        <row r="1461">
          <cell r="E1461" t="str">
            <v>BO7X38C04Z</v>
          </cell>
          <cell r="F1461" t="str">
            <v>동</v>
          </cell>
          <cell r="G1461" t="str">
            <v>ORIGINAL</v>
          </cell>
          <cell r="H1461" t="str">
            <v>여성</v>
          </cell>
          <cell r="I1461" t="str">
            <v>여성 WSP 폴라 미드다운</v>
          </cell>
          <cell r="J1461" t="str">
            <v>DOWN</v>
          </cell>
        </row>
        <row r="1462">
          <cell r="E1462" t="str">
            <v>BO7X38C110</v>
          </cell>
          <cell r="F1462" t="str">
            <v>동</v>
          </cell>
          <cell r="G1462" t="str">
            <v>ORIGINAL</v>
          </cell>
          <cell r="H1462" t="str">
            <v>여성</v>
          </cell>
          <cell r="I1462" t="str">
            <v>여성 롱기장 다운</v>
          </cell>
          <cell r="J1462" t="str">
            <v>DOWN</v>
          </cell>
        </row>
        <row r="1463">
          <cell r="E1463" t="str">
            <v>BO7X38C115</v>
          </cell>
          <cell r="F1463" t="str">
            <v>동</v>
          </cell>
          <cell r="G1463" t="str">
            <v>ORIGINAL</v>
          </cell>
          <cell r="H1463" t="str">
            <v>여성</v>
          </cell>
          <cell r="I1463" t="str">
            <v>여성 롱기장 다운</v>
          </cell>
          <cell r="J1463" t="str">
            <v>DOWN</v>
          </cell>
        </row>
        <row r="1464">
          <cell r="E1464" t="str">
            <v>BO7X38C14J</v>
          </cell>
          <cell r="F1464" t="str">
            <v>동</v>
          </cell>
          <cell r="G1464" t="str">
            <v>ORIGINAL</v>
          </cell>
          <cell r="H1464" t="str">
            <v>여성</v>
          </cell>
          <cell r="I1464" t="str">
            <v>여성 야상 다운</v>
          </cell>
          <cell r="J1464" t="str">
            <v>DOWN</v>
          </cell>
        </row>
        <row r="1465">
          <cell r="E1465" t="str">
            <v>BO7X38C14R</v>
          </cell>
          <cell r="F1465" t="str">
            <v>동</v>
          </cell>
          <cell r="G1465" t="str">
            <v>ORIGINAL</v>
          </cell>
          <cell r="H1465" t="str">
            <v>여성</v>
          </cell>
          <cell r="I1465" t="str">
            <v>여성 야상 다운</v>
          </cell>
          <cell r="J1465" t="str">
            <v>DOWN</v>
          </cell>
        </row>
        <row r="1466">
          <cell r="E1466" t="str">
            <v>BO7X38C34H</v>
          </cell>
          <cell r="F1466" t="str">
            <v>동</v>
          </cell>
          <cell r="G1466" t="str">
            <v>ORIGINAL</v>
          </cell>
          <cell r="H1466" t="str">
            <v>여성</v>
          </cell>
          <cell r="I1466" t="str">
            <v>여성 야상 다운 프리미엄</v>
          </cell>
          <cell r="J1466" t="str">
            <v>DOWN</v>
          </cell>
        </row>
        <row r="1467">
          <cell r="E1467" t="str">
            <v>BO7741D11Y</v>
          </cell>
          <cell r="F1467" t="str">
            <v>추</v>
          </cell>
          <cell r="G1467" t="str">
            <v>ORIGINAL</v>
          </cell>
          <cell r="H1467" t="str">
            <v>남성</v>
          </cell>
          <cell r="I1467" t="str">
            <v>★간절기★남성 기본 긴팔티</v>
          </cell>
          <cell r="J1467" t="str">
            <v>C&amp;S</v>
          </cell>
        </row>
        <row r="1468">
          <cell r="E1468" t="str">
            <v>BO7741D11K</v>
          </cell>
          <cell r="F1468" t="str">
            <v>추</v>
          </cell>
          <cell r="G1468" t="str">
            <v>ORIGINAL</v>
          </cell>
          <cell r="H1468" t="str">
            <v>남성</v>
          </cell>
          <cell r="I1468" t="str">
            <v>★간절기★남성 기본 긴팔티</v>
          </cell>
          <cell r="J1468" t="str">
            <v>C&amp;S</v>
          </cell>
        </row>
        <row r="1469">
          <cell r="E1469" t="str">
            <v>BO7741D11F</v>
          </cell>
          <cell r="F1469" t="str">
            <v>추</v>
          </cell>
          <cell r="G1469" t="str">
            <v>ORIGINAL</v>
          </cell>
          <cell r="H1469" t="str">
            <v>남성</v>
          </cell>
          <cell r="I1469" t="str">
            <v>★간절기★남성 기본 긴팔티</v>
          </cell>
          <cell r="J1469" t="str">
            <v>C&amp;S</v>
          </cell>
        </row>
        <row r="1470">
          <cell r="E1470" t="str">
            <v>BO7741D11Q</v>
          </cell>
          <cell r="F1470" t="str">
            <v>추</v>
          </cell>
          <cell r="G1470" t="str">
            <v>ORIGINAL</v>
          </cell>
          <cell r="H1470" t="str">
            <v>남성</v>
          </cell>
          <cell r="I1470" t="str">
            <v>★간절기★남성 기본 긴팔티</v>
          </cell>
          <cell r="J1470" t="str">
            <v>C&amp;S</v>
          </cell>
        </row>
        <row r="1471">
          <cell r="E1471" t="str">
            <v>BO7741D12Y</v>
          </cell>
          <cell r="F1471" t="str">
            <v>추</v>
          </cell>
          <cell r="G1471" t="str">
            <v>ORIGINAL</v>
          </cell>
          <cell r="H1471" t="str">
            <v>남성</v>
          </cell>
          <cell r="I1471" t="str">
            <v>★간절기★남성 한지 긴팔티</v>
          </cell>
          <cell r="J1471" t="str">
            <v>C&amp;S</v>
          </cell>
        </row>
        <row r="1472">
          <cell r="E1472" t="str">
            <v>BO7741D12Q</v>
          </cell>
          <cell r="F1472" t="str">
            <v>추</v>
          </cell>
          <cell r="G1472" t="str">
            <v>ORIGINAL</v>
          </cell>
          <cell r="H1472" t="str">
            <v>남성</v>
          </cell>
          <cell r="I1472" t="str">
            <v>★간절기★남성 한지 긴팔티</v>
          </cell>
          <cell r="J1472" t="str">
            <v>C&amp;S</v>
          </cell>
        </row>
        <row r="1473">
          <cell r="E1473" t="str">
            <v>BO7741D12F</v>
          </cell>
          <cell r="F1473" t="str">
            <v>추</v>
          </cell>
          <cell r="G1473" t="str">
            <v>ORIGINAL</v>
          </cell>
          <cell r="H1473" t="str">
            <v>남성</v>
          </cell>
          <cell r="I1473" t="str">
            <v>★간절기★남성 한지 긴팔티</v>
          </cell>
          <cell r="J1473" t="str">
            <v>C&amp;S</v>
          </cell>
        </row>
        <row r="1474">
          <cell r="E1474" t="str">
            <v>BO7741C11Y</v>
          </cell>
          <cell r="F1474" t="str">
            <v>추</v>
          </cell>
          <cell r="G1474" t="str">
            <v>ORIGINAL</v>
          </cell>
          <cell r="H1474" t="str">
            <v>여성</v>
          </cell>
          <cell r="I1474" t="str">
            <v>★간절기★여성 기본 긴팔티</v>
          </cell>
          <cell r="J1474" t="str">
            <v>C&amp;S</v>
          </cell>
        </row>
        <row r="1475">
          <cell r="E1475" t="str">
            <v>BO7741C117</v>
          </cell>
          <cell r="F1475" t="str">
            <v>추</v>
          </cell>
          <cell r="G1475" t="str">
            <v>ORIGINAL</v>
          </cell>
          <cell r="H1475" t="str">
            <v>여성</v>
          </cell>
          <cell r="I1475" t="str">
            <v>★간절기★여성 기본 긴팔티</v>
          </cell>
          <cell r="J1475" t="str">
            <v>C&amp;S</v>
          </cell>
        </row>
        <row r="1476">
          <cell r="E1476" t="str">
            <v>BO7741C11Q</v>
          </cell>
          <cell r="F1476" t="str">
            <v>추</v>
          </cell>
          <cell r="G1476" t="str">
            <v>ORIGINAL</v>
          </cell>
          <cell r="H1476" t="str">
            <v>여성</v>
          </cell>
          <cell r="I1476" t="str">
            <v>★간절기★여성 기본 긴팔티</v>
          </cell>
          <cell r="J1476" t="str">
            <v>C&amp;S</v>
          </cell>
        </row>
        <row r="1477">
          <cell r="E1477" t="str">
            <v>BO7841P01H</v>
          </cell>
          <cell r="F1477" t="str">
            <v>추</v>
          </cell>
          <cell r="G1477" t="str">
            <v>ORIGINAL</v>
          </cell>
          <cell r="H1477" t="str">
            <v>UNI</v>
          </cell>
          <cell r="I1477" t="str">
            <v>★기획★유니 폴로 기본 티셔츠</v>
          </cell>
          <cell r="J1477" t="str">
            <v>C&amp;S</v>
          </cell>
        </row>
        <row r="1478">
          <cell r="E1478" t="str">
            <v>BO7841P012</v>
          </cell>
          <cell r="F1478" t="str">
            <v>추</v>
          </cell>
          <cell r="G1478" t="str">
            <v>ORIGINAL</v>
          </cell>
          <cell r="H1478" t="str">
            <v>UNI</v>
          </cell>
          <cell r="I1478" t="str">
            <v>★기획★유니 폴로 기본 티셔츠</v>
          </cell>
          <cell r="J1478" t="str">
            <v>C&amp;S</v>
          </cell>
        </row>
        <row r="1479">
          <cell r="E1479" t="str">
            <v>BO7841P010</v>
          </cell>
          <cell r="F1479" t="str">
            <v>추</v>
          </cell>
          <cell r="G1479" t="str">
            <v>ORIGINAL</v>
          </cell>
          <cell r="H1479" t="str">
            <v>UNI</v>
          </cell>
          <cell r="I1479" t="str">
            <v>★기획★유니 폴로 기본 티셔츠</v>
          </cell>
          <cell r="J1479" t="str">
            <v>C&amp;S</v>
          </cell>
        </row>
        <row r="1480">
          <cell r="E1480" t="str">
            <v>BO7841P01Z</v>
          </cell>
          <cell r="F1480" t="str">
            <v>추</v>
          </cell>
          <cell r="G1480" t="str">
            <v>ORIGINAL</v>
          </cell>
          <cell r="H1480" t="str">
            <v>UNI</v>
          </cell>
          <cell r="I1480" t="str">
            <v>★기획★유니 폴로 기본 티셔츠</v>
          </cell>
          <cell r="J1480" t="str">
            <v>C&amp;S</v>
          </cell>
        </row>
        <row r="1481">
          <cell r="E1481" t="str">
            <v>BO7841P01R</v>
          </cell>
          <cell r="F1481" t="str">
            <v>추</v>
          </cell>
          <cell r="G1481" t="str">
            <v>ORIGINAL</v>
          </cell>
          <cell r="H1481" t="str">
            <v>UNI</v>
          </cell>
          <cell r="I1481" t="str">
            <v>★기획★유니 폴로 기본 티셔츠</v>
          </cell>
          <cell r="J1481" t="str">
            <v>C&amp;S</v>
          </cell>
        </row>
        <row r="1482">
          <cell r="E1482" t="str">
            <v>BO7841D040</v>
          </cell>
          <cell r="F1482" t="str">
            <v>추</v>
          </cell>
          <cell r="G1482" t="str">
            <v>ORIGINAL</v>
          </cell>
          <cell r="H1482" t="str">
            <v>UNI</v>
          </cell>
          <cell r="I1482" t="str">
            <v>유니 어반 라운드 스트라이프</v>
          </cell>
          <cell r="J1482" t="str">
            <v>C&amp;S</v>
          </cell>
        </row>
        <row r="1483">
          <cell r="E1483" t="str">
            <v>BO7841D043</v>
          </cell>
          <cell r="F1483" t="str">
            <v>추</v>
          </cell>
          <cell r="G1483" t="str">
            <v>ORIGINAL</v>
          </cell>
          <cell r="H1483" t="str">
            <v>UNI</v>
          </cell>
          <cell r="I1483" t="str">
            <v>유니 어반 라운드 스트라이프</v>
          </cell>
          <cell r="J1483" t="str">
            <v>C&amp;S</v>
          </cell>
        </row>
        <row r="1484">
          <cell r="E1484" t="str">
            <v>BO7841D04R</v>
          </cell>
          <cell r="F1484" t="str">
            <v>추</v>
          </cell>
          <cell r="G1484" t="str">
            <v>ORIGINAL</v>
          </cell>
          <cell r="H1484" t="str">
            <v>UNI</v>
          </cell>
          <cell r="I1484" t="str">
            <v>유니 어반 라운드 스트라이프</v>
          </cell>
          <cell r="J1484" t="str">
            <v>C&amp;S</v>
          </cell>
        </row>
        <row r="1485">
          <cell r="E1485" t="str">
            <v>BO7841D05R</v>
          </cell>
          <cell r="F1485" t="str">
            <v>추</v>
          </cell>
          <cell r="G1485" t="str">
            <v>ORIGINAL</v>
          </cell>
          <cell r="H1485" t="str">
            <v>남성</v>
          </cell>
          <cell r="I1485" t="str">
            <v>남성 어반 라운드 스트라이프</v>
          </cell>
          <cell r="J1485" t="str">
            <v>C&amp;S</v>
          </cell>
        </row>
        <row r="1486">
          <cell r="E1486" t="str">
            <v>BO7841D055</v>
          </cell>
          <cell r="F1486" t="str">
            <v>추</v>
          </cell>
          <cell r="G1486" t="str">
            <v>ORIGINAL</v>
          </cell>
          <cell r="H1486" t="str">
            <v>남성</v>
          </cell>
          <cell r="I1486" t="str">
            <v>남성 어반 라운드 스트라이프</v>
          </cell>
          <cell r="J1486" t="str">
            <v>C&amp;S</v>
          </cell>
        </row>
        <row r="1487">
          <cell r="E1487" t="str">
            <v>BO7841D030</v>
          </cell>
          <cell r="F1487" t="str">
            <v>추</v>
          </cell>
          <cell r="G1487" t="str">
            <v>ORIGINAL</v>
          </cell>
          <cell r="H1487" t="str">
            <v>남성</v>
          </cell>
          <cell r="I1487" t="str">
            <v>남성 어반 폴로 스트라이프 티셔츠(선물용)</v>
          </cell>
          <cell r="J1487" t="str">
            <v>C&amp;S</v>
          </cell>
        </row>
        <row r="1488">
          <cell r="E1488" t="str">
            <v>BO7841D03Q</v>
          </cell>
          <cell r="F1488" t="str">
            <v>추</v>
          </cell>
          <cell r="G1488" t="str">
            <v>ORIGINAL</v>
          </cell>
          <cell r="H1488" t="str">
            <v>남성</v>
          </cell>
          <cell r="I1488" t="str">
            <v>남성 어반 폴로 스트라이프 티셔츠(선물용)</v>
          </cell>
          <cell r="J1488" t="str">
            <v>C&amp;S</v>
          </cell>
        </row>
        <row r="1489">
          <cell r="E1489" t="str">
            <v>BO7841D03R</v>
          </cell>
          <cell r="F1489" t="str">
            <v>추</v>
          </cell>
          <cell r="G1489" t="str">
            <v>ORIGINAL</v>
          </cell>
          <cell r="H1489" t="str">
            <v>남성</v>
          </cell>
          <cell r="I1489" t="str">
            <v>남성 어반 폴로 스트라이프 티셔츠(선물용)</v>
          </cell>
          <cell r="J1489" t="str">
            <v>C&amp;S</v>
          </cell>
        </row>
        <row r="1490">
          <cell r="E1490" t="str">
            <v>BO7841D070</v>
          </cell>
          <cell r="F1490" t="str">
            <v>추</v>
          </cell>
          <cell r="G1490" t="str">
            <v>ORIGINAL</v>
          </cell>
          <cell r="H1490" t="str">
            <v>UNI</v>
          </cell>
          <cell r="I1490" t="str">
            <v>유니 어반 라운드 기본 솔리드 쭉티</v>
          </cell>
          <cell r="J1490" t="str">
            <v>C&amp;S</v>
          </cell>
        </row>
        <row r="1491">
          <cell r="E1491" t="str">
            <v>BO7841D073</v>
          </cell>
          <cell r="F1491" t="str">
            <v>추</v>
          </cell>
          <cell r="G1491" t="str">
            <v>ORIGINAL</v>
          </cell>
          <cell r="H1491" t="str">
            <v>UNI</v>
          </cell>
          <cell r="I1491" t="str">
            <v>유니 어반 라운드 기본 솔리드 쭉티</v>
          </cell>
          <cell r="J1491" t="str">
            <v>C&amp;S</v>
          </cell>
        </row>
        <row r="1492">
          <cell r="E1492" t="str">
            <v>BO7841D075</v>
          </cell>
          <cell r="F1492" t="str">
            <v>추</v>
          </cell>
          <cell r="G1492" t="str">
            <v>ORIGINAL</v>
          </cell>
          <cell r="H1492" t="str">
            <v>UNI</v>
          </cell>
          <cell r="I1492" t="str">
            <v>유니 어반 라운드 기본 솔리드 쭉티</v>
          </cell>
          <cell r="J1492" t="str">
            <v>C&amp;S</v>
          </cell>
        </row>
        <row r="1493">
          <cell r="E1493" t="str">
            <v>BO7941D090</v>
          </cell>
          <cell r="F1493" t="str">
            <v>추</v>
          </cell>
          <cell r="G1493" t="str">
            <v>ORIGINAL</v>
          </cell>
          <cell r="H1493" t="str">
            <v>남성</v>
          </cell>
          <cell r="I1493" t="str">
            <v>남성 솔리드 하이넥</v>
          </cell>
          <cell r="J1493" t="str">
            <v>C&amp;S</v>
          </cell>
        </row>
        <row r="1494">
          <cell r="E1494" t="str">
            <v>BO7941D095</v>
          </cell>
          <cell r="F1494" t="str">
            <v>추</v>
          </cell>
          <cell r="G1494" t="str">
            <v>ORIGINAL</v>
          </cell>
          <cell r="H1494" t="str">
            <v>남성</v>
          </cell>
          <cell r="I1494" t="str">
            <v>남성 솔리드 하이넥</v>
          </cell>
          <cell r="J1494" t="str">
            <v>C&amp;S</v>
          </cell>
        </row>
        <row r="1495">
          <cell r="E1495" t="str">
            <v>BO7841P02Q</v>
          </cell>
          <cell r="F1495" t="str">
            <v>추</v>
          </cell>
          <cell r="G1495" t="str">
            <v>ORIGINAL</v>
          </cell>
          <cell r="H1495" t="str">
            <v>UNI</v>
          </cell>
          <cell r="I1495" t="str">
            <v>★기획★ 유니 베이직 맨투맨</v>
          </cell>
          <cell r="J1495" t="str">
            <v>C&amp;S</v>
          </cell>
        </row>
        <row r="1496">
          <cell r="E1496" t="str">
            <v>BO7841P02R</v>
          </cell>
          <cell r="F1496" t="str">
            <v>추</v>
          </cell>
          <cell r="G1496" t="str">
            <v>ORIGINAL</v>
          </cell>
          <cell r="H1496" t="str">
            <v>UNI</v>
          </cell>
          <cell r="I1496" t="str">
            <v>★기획★ 유니 베이직 맨투맨</v>
          </cell>
          <cell r="J1496" t="str">
            <v>C&amp;S</v>
          </cell>
        </row>
        <row r="1497">
          <cell r="E1497" t="str">
            <v>BO7841P020</v>
          </cell>
          <cell r="F1497" t="str">
            <v>추</v>
          </cell>
          <cell r="G1497" t="str">
            <v>ORIGINAL</v>
          </cell>
          <cell r="H1497" t="str">
            <v>UNI</v>
          </cell>
          <cell r="I1497" t="str">
            <v>★기획★ 유니 베이직 맨투맨</v>
          </cell>
          <cell r="J1497" t="str">
            <v>C&amp;S</v>
          </cell>
        </row>
        <row r="1498">
          <cell r="E1498" t="str">
            <v>BO7841P024</v>
          </cell>
          <cell r="F1498" t="str">
            <v>추</v>
          </cell>
          <cell r="G1498" t="str">
            <v>ORIGINAL</v>
          </cell>
          <cell r="H1498" t="str">
            <v>UNI</v>
          </cell>
          <cell r="I1498" t="str">
            <v>★기획★ 유니 베이직 맨투맨</v>
          </cell>
          <cell r="J1498" t="str">
            <v>C&amp;S</v>
          </cell>
        </row>
        <row r="1499">
          <cell r="E1499" t="str">
            <v>BO7841D810</v>
          </cell>
          <cell r="F1499" t="str">
            <v>추</v>
          </cell>
          <cell r="G1499" t="str">
            <v>ORIGINAL</v>
          </cell>
          <cell r="H1499" t="str">
            <v>UNI</v>
          </cell>
          <cell r="I1499" t="str">
            <v>베이직 후로피로고 맨투맨</v>
          </cell>
          <cell r="J1499" t="str">
            <v>C&amp;S</v>
          </cell>
        </row>
        <row r="1500">
          <cell r="E1500" t="str">
            <v>BO7841D81P</v>
          </cell>
          <cell r="F1500" t="str">
            <v>추</v>
          </cell>
          <cell r="G1500" t="str">
            <v>ORIGINAL</v>
          </cell>
          <cell r="H1500" t="str">
            <v>UNI</v>
          </cell>
          <cell r="I1500" t="str">
            <v>베이직 후로피로고 맨투맨</v>
          </cell>
          <cell r="J1500" t="str">
            <v>C&amp;S</v>
          </cell>
        </row>
        <row r="1501">
          <cell r="E1501" t="str">
            <v>BO7841D814</v>
          </cell>
          <cell r="F1501" t="str">
            <v>추</v>
          </cell>
          <cell r="G1501" t="str">
            <v>ORIGINAL</v>
          </cell>
          <cell r="H1501" t="str">
            <v>UNI</v>
          </cell>
          <cell r="I1501" t="str">
            <v>베이직 후로피로고 맨투맨</v>
          </cell>
          <cell r="J1501" t="str">
            <v>C&amp;S</v>
          </cell>
        </row>
        <row r="1502">
          <cell r="E1502" t="str">
            <v>BO7841D822</v>
          </cell>
          <cell r="F1502" t="str">
            <v>추</v>
          </cell>
          <cell r="G1502" t="str">
            <v>ORIGINAL</v>
          </cell>
          <cell r="H1502" t="str">
            <v>UNI</v>
          </cell>
          <cell r="I1502" t="str">
            <v>유니 맨투맨 _ 3M메탈실버자수</v>
          </cell>
          <cell r="J1502" t="str">
            <v>C&amp;S</v>
          </cell>
        </row>
        <row r="1503">
          <cell r="E1503" t="str">
            <v>BO7841D82Z</v>
          </cell>
          <cell r="F1503" t="str">
            <v>추</v>
          </cell>
          <cell r="G1503" t="str">
            <v>ORIGINAL</v>
          </cell>
          <cell r="H1503" t="str">
            <v>UNI</v>
          </cell>
          <cell r="I1503" t="str">
            <v>유니 맨투맨 _ 3M메탈실버자수</v>
          </cell>
          <cell r="J1503" t="str">
            <v>C&amp;S</v>
          </cell>
        </row>
        <row r="1504">
          <cell r="E1504" t="str">
            <v>BO7841D825</v>
          </cell>
          <cell r="F1504" t="str">
            <v>추</v>
          </cell>
          <cell r="G1504" t="str">
            <v>ORIGINAL</v>
          </cell>
          <cell r="H1504" t="str">
            <v>UNI</v>
          </cell>
          <cell r="I1504" t="str">
            <v>유니 맨투맨 _ 3M메탈실버자수</v>
          </cell>
          <cell r="J1504" t="str">
            <v>C&amp;S</v>
          </cell>
        </row>
        <row r="1505">
          <cell r="E1505" t="str">
            <v>BO7841D83R</v>
          </cell>
          <cell r="F1505" t="str">
            <v>추</v>
          </cell>
          <cell r="G1505" t="str">
            <v>ORIGINAL</v>
          </cell>
          <cell r="H1505" t="str">
            <v>UNI</v>
          </cell>
          <cell r="I1505" t="str">
            <v>유니 맨투맨 _ 음각불박</v>
          </cell>
          <cell r="J1505" t="str">
            <v>C&amp;S</v>
          </cell>
        </row>
        <row r="1506">
          <cell r="E1506" t="str">
            <v>BO7841D835</v>
          </cell>
          <cell r="F1506" t="str">
            <v>추</v>
          </cell>
          <cell r="G1506" t="str">
            <v>ORIGINAL</v>
          </cell>
          <cell r="H1506" t="str">
            <v>UNI</v>
          </cell>
          <cell r="I1506" t="str">
            <v>유니 맨투맨 _ 음각불박</v>
          </cell>
          <cell r="J1506" t="str">
            <v>C&amp;S</v>
          </cell>
        </row>
        <row r="1507">
          <cell r="E1507" t="str">
            <v>BO7841D843</v>
          </cell>
          <cell r="F1507" t="str">
            <v>추</v>
          </cell>
          <cell r="G1507" t="str">
            <v>ORIGINAL</v>
          </cell>
          <cell r="H1507" t="str">
            <v>UNI</v>
          </cell>
          <cell r="I1507" t="str">
            <v>유니 맨투맨 _ 소매블럭</v>
          </cell>
          <cell r="J1507" t="str">
            <v>C&amp;S</v>
          </cell>
        </row>
        <row r="1508">
          <cell r="E1508" t="str">
            <v>BO7841D84A</v>
          </cell>
          <cell r="F1508" t="str">
            <v>추</v>
          </cell>
          <cell r="G1508" t="str">
            <v>ORIGINAL</v>
          </cell>
          <cell r="H1508" t="str">
            <v>UNI</v>
          </cell>
          <cell r="I1508" t="str">
            <v>유니 맨투맨 _ 소매블럭</v>
          </cell>
          <cell r="J1508" t="str">
            <v>C&amp;S</v>
          </cell>
        </row>
        <row r="1509">
          <cell r="E1509" t="str">
            <v>BO7841D851</v>
          </cell>
          <cell r="F1509" t="str">
            <v>추</v>
          </cell>
          <cell r="G1509" t="str">
            <v>ORIGINAL</v>
          </cell>
          <cell r="H1509" t="str">
            <v>UNI</v>
          </cell>
          <cell r="I1509" t="str">
            <v>유니 맨투맨 _ 빅로고</v>
          </cell>
          <cell r="J1509" t="str">
            <v>C&amp;S</v>
          </cell>
        </row>
        <row r="1510">
          <cell r="E1510" t="str">
            <v>BO7841D85H</v>
          </cell>
          <cell r="F1510" t="str">
            <v>추</v>
          </cell>
          <cell r="G1510" t="str">
            <v>ORIGINAL</v>
          </cell>
          <cell r="H1510" t="str">
            <v>UNI</v>
          </cell>
          <cell r="I1510" t="str">
            <v>유니 맨투맨 _ 빅로고</v>
          </cell>
          <cell r="J1510" t="str">
            <v>C&amp;S</v>
          </cell>
        </row>
        <row r="1511">
          <cell r="E1511" t="str">
            <v>BO7941D862</v>
          </cell>
          <cell r="F1511" t="str">
            <v>추</v>
          </cell>
          <cell r="G1511" t="str">
            <v>ORIGINAL</v>
          </cell>
          <cell r="H1511" t="str">
            <v>UNI</v>
          </cell>
          <cell r="I1511" t="str">
            <v>유니 맨투맨 _ 전판퀼팅</v>
          </cell>
          <cell r="J1511" t="str">
            <v>C&amp;S</v>
          </cell>
        </row>
        <row r="1512">
          <cell r="E1512" t="str">
            <v>BO7941D865</v>
          </cell>
          <cell r="F1512" t="str">
            <v>추</v>
          </cell>
          <cell r="G1512" t="str">
            <v>ORIGINAL</v>
          </cell>
          <cell r="H1512" t="str">
            <v>UNI</v>
          </cell>
          <cell r="I1512" t="str">
            <v>유니 맨투맨 _ 전판퀼팅</v>
          </cell>
          <cell r="J1512" t="str">
            <v>C&amp;S</v>
          </cell>
        </row>
        <row r="1513">
          <cell r="E1513" t="str">
            <v>BO7941D88Q</v>
          </cell>
          <cell r="F1513" t="str">
            <v>추</v>
          </cell>
          <cell r="G1513" t="str">
            <v>ORIGINAL</v>
          </cell>
          <cell r="H1513" t="str">
            <v>UNI</v>
          </cell>
          <cell r="I1513" t="str">
            <v>유니 후드풀오버</v>
          </cell>
          <cell r="J1513" t="str">
            <v>C&amp;S</v>
          </cell>
        </row>
        <row r="1514">
          <cell r="E1514" t="str">
            <v>BO7941D884</v>
          </cell>
          <cell r="F1514" t="str">
            <v>추</v>
          </cell>
          <cell r="G1514" t="str">
            <v>ORIGINAL</v>
          </cell>
          <cell r="H1514" t="str">
            <v>UNI</v>
          </cell>
          <cell r="I1514" t="str">
            <v>유니 후드풀오버</v>
          </cell>
          <cell r="J1514" t="str">
            <v>C&amp;S</v>
          </cell>
        </row>
        <row r="1515">
          <cell r="E1515" t="str">
            <v>BO7841C010</v>
          </cell>
          <cell r="F1515" t="str">
            <v>추</v>
          </cell>
          <cell r="G1515" t="str">
            <v>ORIGINAL</v>
          </cell>
          <cell r="H1515" t="str">
            <v>여성</v>
          </cell>
          <cell r="I1515" t="str">
            <v>여성 라운드 옆트임 솔리드 티셔츠</v>
          </cell>
          <cell r="J1515" t="str">
            <v>C&amp;S</v>
          </cell>
        </row>
        <row r="1516">
          <cell r="E1516" t="str">
            <v>BO7841C012</v>
          </cell>
          <cell r="F1516" t="str">
            <v>추</v>
          </cell>
          <cell r="G1516" t="str">
            <v>ORIGINAL</v>
          </cell>
          <cell r="H1516" t="str">
            <v>여성</v>
          </cell>
          <cell r="I1516" t="str">
            <v>여성 라운드 옆트임 솔리드 티셔츠</v>
          </cell>
          <cell r="J1516" t="str">
            <v>C&amp;S</v>
          </cell>
        </row>
        <row r="1517">
          <cell r="E1517" t="str">
            <v>BO7841C01R</v>
          </cell>
          <cell r="F1517" t="str">
            <v>추</v>
          </cell>
          <cell r="G1517" t="str">
            <v>ORIGINAL</v>
          </cell>
          <cell r="H1517" t="str">
            <v>여성</v>
          </cell>
          <cell r="I1517" t="str">
            <v>여성 라운드 옆트임 솔리드 티셔츠</v>
          </cell>
          <cell r="J1517" t="str">
            <v>C&amp;S</v>
          </cell>
        </row>
        <row r="1518">
          <cell r="E1518" t="str">
            <v>BO7841C02A</v>
          </cell>
          <cell r="F1518" t="str">
            <v>추</v>
          </cell>
          <cell r="G1518" t="str">
            <v>ORIGINAL</v>
          </cell>
          <cell r="H1518" t="str">
            <v>여성</v>
          </cell>
          <cell r="I1518" t="str">
            <v>여성 라운드 긴기장 스트라이프 티셔츠</v>
          </cell>
          <cell r="J1518" t="str">
            <v>C&amp;S</v>
          </cell>
        </row>
        <row r="1519">
          <cell r="E1519" t="str">
            <v>BO7841C02S</v>
          </cell>
          <cell r="F1519" t="str">
            <v>추</v>
          </cell>
          <cell r="G1519" t="str">
            <v>ORIGINAL</v>
          </cell>
          <cell r="H1519" t="str">
            <v>여성</v>
          </cell>
          <cell r="I1519" t="str">
            <v>여성 라운드 긴기장 스트라이프 티셔츠</v>
          </cell>
          <cell r="J1519" t="str">
            <v>C&amp;S</v>
          </cell>
        </row>
        <row r="1520">
          <cell r="E1520" t="str">
            <v>BO7841C030</v>
          </cell>
          <cell r="F1520" t="str">
            <v>추</v>
          </cell>
          <cell r="G1520" t="str">
            <v>ORIGINAL</v>
          </cell>
          <cell r="H1520" t="str">
            <v>여성</v>
          </cell>
          <cell r="I1520" t="str">
            <v>여성 라운드 스트라이프 티셔츠</v>
          </cell>
          <cell r="J1520" t="str">
            <v>C&amp;S</v>
          </cell>
        </row>
        <row r="1521">
          <cell r="E1521" t="str">
            <v>BO7841C03R</v>
          </cell>
          <cell r="F1521" t="str">
            <v>추</v>
          </cell>
          <cell r="G1521" t="str">
            <v>ORIGINAL</v>
          </cell>
          <cell r="H1521" t="str">
            <v>여성</v>
          </cell>
          <cell r="I1521" t="str">
            <v>여성 라운드 스트라이프 티셔츠</v>
          </cell>
          <cell r="J1521" t="str">
            <v>C&amp;S</v>
          </cell>
        </row>
        <row r="1522">
          <cell r="E1522" t="str">
            <v>BO7841C03Z</v>
          </cell>
          <cell r="F1522" t="str">
            <v>추</v>
          </cell>
          <cell r="G1522" t="str">
            <v>ORIGINAL</v>
          </cell>
          <cell r="H1522" t="str">
            <v>여성</v>
          </cell>
          <cell r="I1522" t="str">
            <v>여성 라운드 스트라이프 티셔츠</v>
          </cell>
          <cell r="J1522" t="str">
            <v>C&amp;S</v>
          </cell>
        </row>
        <row r="1523">
          <cell r="E1523" t="str">
            <v>BO7841C04P</v>
          </cell>
          <cell r="F1523" t="str">
            <v>추</v>
          </cell>
          <cell r="G1523" t="str">
            <v>ORIGINAL</v>
          </cell>
          <cell r="H1523" t="str">
            <v>여성</v>
          </cell>
          <cell r="I1523" t="str">
            <v>여성 라운드 밑단굴림 솔리드 티셔츠</v>
          </cell>
          <cell r="J1523" t="str">
            <v>C&amp;S</v>
          </cell>
        </row>
        <row r="1524">
          <cell r="E1524" t="str">
            <v>BO7841C045</v>
          </cell>
          <cell r="F1524" t="str">
            <v>추</v>
          </cell>
          <cell r="G1524" t="str">
            <v>ORIGINAL</v>
          </cell>
          <cell r="H1524" t="str">
            <v>여성</v>
          </cell>
          <cell r="I1524" t="str">
            <v>여성 라운드 밑단굴림 솔리드 티셔츠</v>
          </cell>
          <cell r="J1524" t="str">
            <v>C&amp;S</v>
          </cell>
        </row>
        <row r="1525">
          <cell r="E1525" t="str">
            <v>BO7841C55R</v>
          </cell>
          <cell r="F1525" t="str">
            <v>추</v>
          </cell>
          <cell r="G1525" t="str">
            <v>ORIGINAL</v>
          </cell>
          <cell r="H1525" t="str">
            <v>여성</v>
          </cell>
          <cell r="I1525" t="str">
            <v>여성 어반 폴로형 원피스</v>
          </cell>
          <cell r="J1525" t="str">
            <v>C&amp;S</v>
          </cell>
        </row>
        <row r="1526">
          <cell r="E1526" t="str">
            <v>BO7841C55Z</v>
          </cell>
          <cell r="F1526" t="str">
            <v>추</v>
          </cell>
          <cell r="G1526" t="str">
            <v>ORIGINAL</v>
          </cell>
          <cell r="H1526" t="str">
            <v>여성</v>
          </cell>
          <cell r="I1526" t="str">
            <v>여성 어반 폴로형 원피스</v>
          </cell>
          <cell r="J1526" t="str">
            <v>C&amp;S</v>
          </cell>
        </row>
        <row r="1527">
          <cell r="E1527" t="str">
            <v>BO7941C053</v>
          </cell>
          <cell r="F1527" t="str">
            <v>추</v>
          </cell>
          <cell r="G1527" t="str">
            <v>ORIGINAL</v>
          </cell>
          <cell r="H1527" t="str">
            <v>여성</v>
          </cell>
          <cell r="I1527" t="str">
            <v>여성 솔리드 하이넥</v>
          </cell>
          <cell r="J1527" t="str">
            <v>C&amp;S</v>
          </cell>
        </row>
        <row r="1528">
          <cell r="E1528" t="str">
            <v>BO7941C050</v>
          </cell>
          <cell r="F1528" t="str">
            <v>추</v>
          </cell>
          <cell r="G1528" t="str">
            <v>ORIGINAL</v>
          </cell>
          <cell r="H1528" t="str">
            <v>여성</v>
          </cell>
          <cell r="I1528" t="str">
            <v>여성 솔리드 하이넥</v>
          </cell>
          <cell r="J1528" t="str">
            <v>C&amp;S</v>
          </cell>
        </row>
        <row r="1529">
          <cell r="E1529" t="str">
            <v>BO7841S013</v>
          </cell>
          <cell r="F1529" t="str">
            <v>추</v>
          </cell>
          <cell r="G1529" t="str">
            <v>ONLINE</v>
          </cell>
          <cell r="H1529" t="str">
            <v>여성</v>
          </cell>
          <cell r="I1529" t="str">
            <v>★온라인전용★ 기모 기본 맨투맨</v>
          </cell>
          <cell r="J1529" t="str">
            <v>C&amp;S</v>
          </cell>
        </row>
        <row r="1530">
          <cell r="E1530" t="str">
            <v>BO7841S015</v>
          </cell>
          <cell r="F1530" t="str">
            <v>추</v>
          </cell>
          <cell r="G1530" t="str">
            <v>ONLINE</v>
          </cell>
          <cell r="H1530" t="str">
            <v>여성</v>
          </cell>
          <cell r="I1530" t="str">
            <v>★온라인전용★ 기모 기본 맨투맨</v>
          </cell>
          <cell r="J1530" t="str">
            <v>C&amp;S</v>
          </cell>
        </row>
        <row r="1531">
          <cell r="E1531" t="str">
            <v>BO7841S01R</v>
          </cell>
          <cell r="F1531" t="str">
            <v>추</v>
          </cell>
          <cell r="G1531" t="str">
            <v>ONLINE</v>
          </cell>
          <cell r="H1531" t="str">
            <v>여성</v>
          </cell>
          <cell r="I1531" t="str">
            <v>★온라인전용★ 기모 기본 맨투맨</v>
          </cell>
          <cell r="J1531" t="str">
            <v>C&amp;S</v>
          </cell>
        </row>
        <row r="1532">
          <cell r="E1532" t="str">
            <v>BO7841S011</v>
          </cell>
          <cell r="F1532" t="str">
            <v>추</v>
          </cell>
          <cell r="G1532" t="str">
            <v>ONLINE</v>
          </cell>
          <cell r="H1532" t="str">
            <v>여성</v>
          </cell>
          <cell r="I1532" t="str">
            <v>★온라인전용★ 기모 기본 맨투맨</v>
          </cell>
          <cell r="J1532" t="str">
            <v>C&amp;S</v>
          </cell>
        </row>
        <row r="1533">
          <cell r="E1533" t="str">
            <v>BO7841S02R</v>
          </cell>
          <cell r="F1533" t="str">
            <v>추</v>
          </cell>
          <cell r="G1533" t="str">
            <v>ONLINE</v>
          </cell>
          <cell r="H1533" t="str">
            <v>여성</v>
          </cell>
          <cell r="I1533" t="str">
            <v>★온라인전용★ 베이직 맨투맨</v>
          </cell>
          <cell r="J1533" t="str">
            <v>C&amp;S</v>
          </cell>
        </row>
        <row r="1534">
          <cell r="E1534" t="str">
            <v>BO7841S022</v>
          </cell>
          <cell r="F1534" t="str">
            <v>추</v>
          </cell>
          <cell r="G1534" t="str">
            <v>ONLINE</v>
          </cell>
          <cell r="H1534" t="str">
            <v>여성</v>
          </cell>
          <cell r="I1534" t="str">
            <v>★온라인전용★ 베이직 맨투맨</v>
          </cell>
          <cell r="J1534" t="str">
            <v>C&amp;S</v>
          </cell>
        </row>
        <row r="1535">
          <cell r="E1535" t="str">
            <v>BO7941D11A</v>
          </cell>
          <cell r="F1535" t="str">
            <v>동</v>
          </cell>
          <cell r="G1535" t="str">
            <v>ORIGINAL</v>
          </cell>
          <cell r="H1535" t="str">
            <v>남성</v>
          </cell>
          <cell r="I1535" t="str">
            <v>남성 동절 하이넥 티셔츠</v>
          </cell>
          <cell r="J1535" t="str">
            <v>C&amp;S</v>
          </cell>
        </row>
        <row r="1536">
          <cell r="E1536" t="str">
            <v>BO7941D11H</v>
          </cell>
          <cell r="F1536" t="str">
            <v>동</v>
          </cell>
          <cell r="G1536" t="str">
            <v>ORIGINAL</v>
          </cell>
          <cell r="H1536" t="str">
            <v>남성</v>
          </cell>
          <cell r="I1536" t="str">
            <v>남성 동절 하이넥 티셔츠</v>
          </cell>
          <cell r="J1536" t="str">
            <v>C&amp;S</v>
          </cell>
        </row>
        <row r="1537">
          <cell r="E1537" t="str">
            <v>BO7941D114</v>
          </cell>
          <cell r="F1537" t="str">
            <v>동</v>
          </cell>
          <cell r="G1537" t="str">
            <v>ORIGINAL</v>
          </cell>
          <cell r="H1537" t="str">
            <v>남성</v>
          </cell>
          <cell r="I1537" t="str">
            <v>남성 동절 하이넥 티셔츠</v>
          </cell>
          <cell r="J1537" t="str">
            <v>C&amp;S</v>
          </cell>
        </row>
        <row r="1538">
          <cell r="E1538" t="str">
            <v>BO7941D123</v>
          </cell>
          <cell r="F1538" t="str">
            <v>동</v>
          </cell>
          <cell r="G1538" t="str">
            <v>ORIGINAL</v>
          </cell>
          <cell r="H1538" t="str">
            <v>UNI</v>
          </cell>
          <cell r="I1538" t="str">
            <v>유니 기모 부클로고 맨투맨</v>
          </cell>
          <cell r="J1538" t="str">
            <v>C&amp;S</v>
          </cell>
        </row>
        <row r="1539">
          <cell r="E1539" t="str">
            <v>BO7941D12R</v>
          </cell>
          <cell r="F1539" t="str">
            <v>동</v>
          </cell>
          <cell r="G1539" t="str">
            <v>ORIGINAL</v>
          </cell>
          <cell r="H1539" t="str">
            <v>UNI</v>
          </cell>
          <cell r="I1539" t="str">
            <v>유니 기모 부클로고 맨투맨</v>
          </cell>
          <cell r="J1539" t="str">
            <v>C&amp;S</v>
          </cell>
        </row>
        <row r="1540">
          <cell r="E1540" t="str">
            <v>BO7X41D130</v>
          </cell>
          <cell r="F1540" t="str">
            <v>동</v>
          </cell>
          <cell r="G1540" t="str">
            <v>ORIGINAL</v>
          </cell>
          <cell r="H1540" t="str">
            <v>남성</v>
          </cell>
          <cell r="I1540" t="str">
            <v>남성 라운드넥 스웨터 티셔츠</v>
          </cell>
          <cell r="J1540" t="str">
            <v>C&amp;S</v>
          </cell>
        </row>
        <row r="1541">
          <cell r="E1541" t="str">
            <v>BO7X41D137</v>
          </cell>
          <cell r="F1541" t="str">
            <v>동</v>
          </cell>
          <cell r="G1541" t="str">
            <v>ORIGINAL</v>
          </cell>
          <cell r="H1541" t="str">
            <v>남성</v>
          </cell>
          <cell r="I1541" t="str">
            <v>남성 라운드넥 스웨터 티셔츠</v>
          </cell>
          <cell r="J1541" t="str">
            <v>C&amp;S</v>
          </cell>
        </row>
        <row r="1542">
          <cell r="E1542" t="str">
            <v>BO7X41D13Q</v>
          </cell>
          <cell r="F1542" t="str">
            <v>동</v>
          </cell>
          <cell r="G1542" t="str">
            <v>ORIGINAL</v>
          </cell>
          <cell r="H1542" t="str">
            <v>남성</v>
          </cell>
          <cell r="I1542" t="str">
            <v>남성 라운드넥 스웨터 티셔츠</v>
          </cell>
          <cell r="J1542" t="str">
            <v>C&amp;S</v>
          </cell>
        </row>
        <row r="1543">
          <cell r="E1543" t="str">
            <v>BO7X41D133</v>
          </cell>
          <cell r="F1543" t="str">
            <v>동</v>
          </cell>
          <cell r="G1543" t="str">
            <v>ORIGINAL</v>
          </cell>
          <cell r="H1543" t="str">
            <v>남성</v>
          </cell>
          <cell r="I1543" t="str">
            <v>남성 라운드넥 스웨터 티셔츠</v>
          </cell>
          <cell r="J1543" t="str">
            <v>C&amp;S</v>
          </cell>
        </row>
        <row r="1544">
          <cell r="E1544" t="str">
            <v>BO7X41D13R</v>
          </cell>
          <cell r="F1544" t="str">
            <v>동</v>
          </cell>
          <cell r="G1544" t="str">
            <v>ORIGINAL</v>
          </cell>
          <cell r="H1544" t="str">
            <v>남성</v>
          </cell>
          <cell r="I1544" t="str">
            <v>남성 라운드넥 스웨터 티셔츠</v>
          </cell>
          <cell r="J1544" t="str">
            <v>C&amp;S</v>
          </cell>
        </row>
        <row r="1545">
          <cell r="E1545" t="str">
            <v>BO7X41D142</v>
          </cell>
          <cell r="F1545" t="str">
            <v>동</v>
          </cell>
          <cell r="G1545" t="str">
            <v>ORIGINAL</v>
          </cell>
          <cell r="H1545" t="str">
            <v>남성</v>
          </cell>
          <cell r="I1545" t="str">
            <v>남성 스웨터 풀집업</v>
          </cell>
          <cell r="J1545" t="str">
            <v>C&amp;S</v>
          </cell>
        </row>
        <row r="1546">
          <cell r="E1546" t="str">
            <v>BO7X41D14Z</v>
          </cell>
          <cell r="F1546" t="str">
            <v>동</v>
          </cell>
          <cell r="G1546" t="str">
            <v>ORIGINAL</v>
          </cell>
          <cell r="H1546" t="str">
            <v>남성</v>
          </cell>
          <cell r="I1546" t="str">
            <v>남성 스웨터 풀집업</v>
          </cell>
          <cell r="J1546" t="str">
            <v>C&amp;S</v>
          </cell>
        </row>
        <row r="1547">
          <cell r="E1547" t="str">
            <v>BO7X41D145</v>
          </cell>
          <cell r="F1547" t="str">
            <v>동</v>
          </cell>
          <cell r="G1547" t="str">
            <v>ORIGINAL</v>
          </cell>
          <cell r="H1547" t="str">
            <v>남성</v>
          </cell>
          <cell r="I1547" t="str">
            <v>남성 스웨터 풀집업</v>
          </cell>
          <cell r="J1547" t="str">
            <v>C&amp;S</v>
          </cell>
        </row>
        <row r="1548">
          <cell r="E1548" t="str">
            <v>BO7X41D154</v>
          </cell>
          <cell r="F1548" t="str">
            <v>동</v>
          </cell>
          <cell r="G1548" t="str">
            <v>ORIGINAL</v>
          </cell>
          <cell r="H1548" t="str">
            <v>남성</v>
          </cell>
          <cell r="I1548" t="str">
            <v>남성 동절 솔리드 터틀넥</v>
          </cell>
          <cell r="J1548" t="str">
            <v>C&amp;S</v>
          </cell>
        </row>
        <row r="1549">
          <cell r="E1549" t="str">
            <v>BO7X41D155</v>
          </cell>
          <cell r="F1549" t="str">
            <v>동</v>
          </cell>
          <cell r="G1549" t="str">
            <v>ORIGINAL</v>
          </cell>
          <cell r="H1549" t="str">
            <v>남성</v>
          </cell>
          <cell r="I1549" t="str">
            <v>남성 동절 솔리드 터틀넥</v>
          </cell>
          <cell r="J1549" t="str">
            <v>C&amp;S</v>
          </cell>
        </row>
        <row r="1550">
          <cell r="E1550" t="str">
            <v>BO7941D175</v>
          </cell>
          <cell r="F1550" t="str">
            <v>동</v>
          </cell>
          <cell r="G1550" t="str">
            <v>ORIGINAL</v>
          </cell>
          <cell r="H1550" t="str">
            <v>남성</v>
          </cell>
          <cell r="I1550" t="str">
            <v>★스팟★남성 까모프린트 맨투맨</v>
          </cell>
          <cell r="J1550" t="str">
            <v>C&amp;S</v>
          </cell>
        </row>
        <row r="1551">
          <cell r="E1551" t="str">
            <v>BO7X41D184</v>
          </cell>
          <cell r="F1551" t="str">
            <v>동</v>
          </cell>
          <cell r="G1551" t="str">
            <v>ORIGINAL</v>
          </cell>
          <cell r="H1551" t="str">
            <v>남성</v>
          </cell>
          <cell r="I1551" t="str">
            <v>★스팟★남성 불박로고 기모 맨투맨</v>
          </cell>
          <cell r="J1551" t="str">
            <v>C&amp;S</v>
          </cell>
        </row>
        <row r="1552">
          <cell r="E1552" t="str">
            <v>BO7941C11R</v>
          </cell>
          <cell r="F1552" t="str">
            <v>동</v>
          </cell>
          <cell r="G1552" t="str">
            <v>ORIGINAL</v>
          </cell>
          <cell r="H1552" t="str">
            <v>여성</v>
          </cell>
          <cell r="I1552" t="str">
            <v>여성 에리변형 스웨터 티셔츠</v>
          </cell>
          <cell r="J1552" t="str">
            <v>C&amp;S</v>
          </cell>
        </row>
        <row r="1553">
          <cell r="E1553" t="str">
            <v>BO7941C11A</v>
          </cell>
          <cell r="F1553" t="str">
            <v>동</v>
          </cell>
          <cell r="G1553" t="str">
            <v>ORIGINAL</v>
          </cell>
          <cell r="H1553" t="str">
            <v>여성</v>
          </cell>
          <cell r="I1553" t="str">
            <v>여성 에리변형 스웨터 티셔츠</v>
          </cell>
          <cell r="J1553" t="str">
            <v>C&amp;S</v>
          </cell>
        </row>
        <row r="1554">
          <cell r="E1554" t="str">
            <v>BO7941C120</v>
          </cell>
          <cell r="F1554" t="str">
            <v>동</v>
          </cell>
          <cell r="G1554" t="str">
            <v>ORIGINAL</v>
          </cell>
          <cell r="H1554" t="str">
            <v>여성</v>
          </cell>
          <cell r="I1554" t="str">
            <v>여성 기모 맨투맨</v>
          </cell>
          <cell r="J1554" t="str">
            <v>C&amp;S</v>
          </cell>
        </row>
        <row r="1555">
          <cell r="E1555" t="str">
            <v>BO7941C12H</v>
          </cell>
          <cell r="F1555" t="str">
            <v>동</v>
          </cell>
          <cell r="G1555" t="str">
            <v>ORIGINAL</v>
          </cell>
          <cell r="H1555" t="str">
            <v>여성</v>
          </cell>
          <cell r="I1555" t="str">
            <v>여성 기모 맨투맨</v>
          </cell>
          <cell r="J1555" t="str">
            <v>C&amp;S</v>
          </cell>
        </row>
        <row r="1556">
          <cell r="E1556" t="str">
            <v>BO7X41C132</v>
          </cell>
          <cell r="F1556" t="str">
            <v>동</v>
          </cell>
          <cell r="G1556" t="str">
            <v>ORIGINAL</v>
          </cell>
          <cell r="H1556" t="str">
            <v>여성</v>
          </cell>
          <cell r="I1556" t="str">
            <v>여성 라운드 스웨터 티셔츠</v>
          </cell>
          <cell r="J1556" t="str">
            <v>C&amp;S</v>
          </cell>
        </row>
        <row r="1557">
          <cell r="E1557" t="str">
            <v>BO7X41C13X</v>
          </cell>
          <cell r="F1557" t="str">
            <v>동</v>
          </cell>
          <cell r="G1557" t="str">
            <v>ORIGINAL</v>
          </cell>
          <cell r="H1557" t="str">
            <v>여성</v>
          </cell>
          <cell r="I1557" t="str">
            <v>여성 라운드 스웨터 티셔츠</v>
          </cell>
          <cell r="J1557" t="str">
            <v>C&amp;S</v>
          </cell>
        </row>
        <row r="1558">
          <cell r="E1558" t="str">
            <v>BO7X41C13Z</v>
          </cell>
          <cell r="F1558" t="str">
            <v>동</v>
          </cell>
          <cell r="G1558" t="str">
            <v>ORIGINAL</v>
          </cell>
          <cell r="H1558" t="str">
            <v>여성</v>
          </cell>
          <cell r="I1558" t="str">
            <v>여성 라운드 스웨터 티셔츠</v>
          </cell>
          <cell r="J1558" t="str">
            <v>C&amp;S</v>
          </cell>
        </row>
        <row r="1559">
          <cell r="E1559" t="str">
            <v>BO7X41C142</v>
          </cell>
          <cell r="F1559" t="str">
            <v>동</v>
          </cell>
          <cell r="G1559" t="str">
            <v>ORIGINAL</v>
          </cell>
          <cell r="H1559" t="str">
            <v>여성</v>
          </cell>
          <cell r="I1559" t="str">
            <v>여성 소매포인트 동절 터틀넥</v>
          </cell>
          <cell r="J1559" t="str">
            <v>C&amp;S</v>
          </cell>
        </row>
        <row r="1560">
          <cell r="E1560" t="str">
            <v>BO7X41C145</v>
          </cell>
          <cell r="F1560" t="str">
            <v>동</v>
          </cell>
          <cell r="G1560" t="str">
            <v>ORIGINAL</v>
          </cell>
          <cell r="H1560" t="str">
            <v>여성</v>
          </cell>
          <cell r="I1560" t="str">
            <v>여성 소매포인트 동절 터틀넥</v>
          </cell>
          <cell r="J1560" t="str">
            <v>C&amp;S</v>
          </cell>
        </row>
        <row r="1561">
          <cell r="E1561" t="str">
            <v>BO7741A031</v>
          </cell>
          <cell r="F1561" t="str">
            <v>추</v>
          </cell>
          <cell r="G1561" t="str">
            <v>ACTIVE</v>
          </cell>
          <cell r="H1561" t="str">
            <v>여성</v>
          </cell>
          <cell r="I1561" t="str">
            <v>트레킹 여성 필드센서 집업</v>
          </cell>
          <cell r="J1561" t="str">
            <v>C&amp;S</v>
          </cell>
        </row>
        <row r="1562">
          <cell r="E1562" t="str">
            <v>BO7741A03R</v>
          </cell>
          <cell r="F1562" t="str">
            <v>추</v>
          </cell>
          <cell r="G1562" t="str">
            <v>ACTIVE</v>
          </cell>
          <cell r="H1562" t="str">
            <v>여성</v>
          </cell>
          <cell r="I1562" t="str">
            <v>트레킹 여성 필드센서 집업</v>
          </cell>
          <cell r="J1562" t="str">
            <v>C&amp;S</v>
          </cell>
        </row>
        <row r="1563">
          <cell r="E1563" t="str">
            <v>BO7841A017</v>
          </cell>
          <cell r="F1563" t="str">
            <v>추</v>
          </cell>
          <cell r="G1563" t="str">
            <v>ACTIVE</v>
          </cell>
          <cell r="H1563" t="str">
            <v>여성</v>
          </cell>
          <cell r="I1563" t="str">
            <v>트레킹 여성 엔트리 집업</v>
          </cell>
          <cell r="J1563" t="str">
            <v>C&amp;S</v>
          </cell>
        </row>
        <row r="1564">
          <cell r="E1564" t="str">
            <v>BO7841A01R</v>
          </cell>
          <cell r="F1564" t="str">
            <v>추</v>
          </cell>
          <cell r="G1564" t="str">
            <v>ACTIVE</v>
          </cell>
          <cell r="H1564" t="str">
            <v>여성</v>
          </cell>
          <cell r="I1564" t="str">
            <v>트레킹 여성 엔트리 집업</v>
          </cell>
          <cell r="J1564" t="str">
            <v>C&amp;S</v>
          </cell>
        </row>
        <row r="1565">
          <cell r="E1565" t="str">
            <v>BO7841A024</v>
          </cell>
          <cell r="F1565" t="str">
            <v>추</v>
          </cell>
          <cell r="G1565" t="str">
            <v>ACTIVE</v>
          </cell>
          <cell r="H1565" t="str">
            <v>여성</v>
          </cell>
          <cell r="I1565" t="str">
            <v>트레킹 여성 프리미엄 집업</v>
          </cell>
          <cell r="J1565" t="str">
            <v>C&amp;S</v>
          </cell>
        </row>
        <row r="1566">
          <cell r="E1566" t="str">
            <v>BO7841A02B</v>
          </cell>
          <cell r="F1566" t="str">
            <v>추</v>
          </cell>
          <cell r="G1566" t="str">
            <v>ACTIVE</v>
          </cell>
          <cell r="H1566" t="str">
            <v>여성</v>
          </cell>
          <cell r="I1566" t="str">
            <v>트레킹 여성 프리미엄 집업</v>
          </cell>
          <cell r="J1566" t="str">
            <v>C&amp;S</v>
          </cell>
        </row>
        <row r="1567">
          <cell r="E1567" t="str">
            <v>BO7841A031</v>
          </cell>
          <cell r="F1567" t="str">
            <v>추</v>
          </cell>
          <cell r="G1567" t="str">
            <v>ACTIVE</v>
          </cell>
          <cell r="H1567" t="str">
            <v>여성</v>
          </cell>
          <cell r="I1567" t="str">
            <v>트레킹 여성 톤온톤 배색 집업</v>
          </cell>
          <cell r="J1567" t="str">
            <v>C&amp;S</v>
          </cell>
        </row>
        <row r="1568">
          <cell r="E1568" t="str">
            <v>BO7841A03R</v>
          </cell>
          <cell r="F1568" t="str">
            <v>추</v>
          </cell>
          <cell r="G1568" t="str">
            <v>ACTIVE</v>
          </cell>
          <cell r="H1568" t="str">
            <v>여성</v>
          </cell>
          <cell r="I1568" t="str">
            <v>트레킹 여성 톤온톤 배색 집업</v>
          </cell>
          <cell r="J1568" t="str">
            <v>C&amp;S</v>
          </cell>
        </row>
        <row r="1569">
          <cell r="E1569" t="str">
            <v>BO7941A012</v>
          </cell>
          <cell r="F1569" t="str">
            <v>추</v>
          </cell>
          <cell r="G1569" t="str">
            <v>ACTIVE</v>
          </cell>
          <cell r="H1569" t="str">
            <v>여성</v>
          </cell>
          <cell r="I1569" t="str">
            <v>트레킹 여성 에리 변형 집업</v>
          </cell>
          <cell r="J1569" t="str">
            <v>C&amp;S</v>
          </cell>
        </row>
        <row r="1570">
          <cell r="E1570" t="str">
            <v>BO7941A01R</v>
          </cell>
          <cell r="F1570" t="str">
            <v>추</v>
          </cell>
          <cell r="G1570" t="str">
            <v>ACTIVE</v>
          </cell>
          <cell r="H1570" t="str">
            <v>여성</v>
          </cell>
          <cell r="I1570" t="str">
            <v>트레킹 여성 에리 변형 집업</v>
          </cell>
          <cell r="J1570" t="str">
            <v>C&amp;S</v>
          </cell>
        </row>
        <row r="1571">
          <cell r="E1571" t="str">
            <v>BO7741B031</v>
          </cell>
          <cell r="F1571" t="str">
            <v>추</v>
          </cell>
          <cell r="G1571" t="str">
            <v>ACTIVE</v>
          </cell>
          <cell r="H1571" t="str">
            <v>남성</v>
          </cell>
          <cell r="I1571" t="str">
            <v>트레킹 남성 필드센서 집업</v>
          </cell>
          <cell r="J1571" t="str">
            <v>C&amp;S</v>
          </cell>
        </row>
        <row r="1572">
          <cell r="E1572" t="str">
            <v>BO7741B03R</v>
          </cell>
          <cell r="F1572" t="str">
            <v>추</v>
          </cell>
          <cell r="G1572" t="str">
            <v>ACTIVE</v>
          </cell>
          <cell r="H1572" t="str">
            <v>남성</v>
          </cell>
          <cell r="I1572" t="str">
            <v>트레킹 남성 필드센서 집업</v>
          </cell>
          <cell r="J1572" t="str">
            <v>C&amp;S</v>
          </cell>
        </row>
        <row r="1573">
          <cell r="E1573" t="str">
            <v>BO7841B012</v>
          </cell>
          <cell r="F1573" t="str">
            <v>추</v>
          </cell>
          <cell r="G1573" t="str">
            <v>ACTIVE</v>
          </cell>
          <cell r="H1573" t="str">
            <v>남성</v>
          </cell>
          <cell r="I1573" t="str">
            <v>트레킹 남성 엔트리 집업</v>
          </cell>
          <cell r="J1573" t="str">
            <v>C&amp;S</v>
          </cell>
        </row>
        <row r="1574">
          <cell r="E1574" t="str">
            <v>BO7841B015</v>
          </cell>
          <cell r="F1574" t="str">
            <v>추</v>
          </cell>
          <cell r="G1574" t="str">
            <v>ACTIVE</v>
          </cell>
          <cell r="H1574" t="str">
            <v>남성</v>
          </cell>
          <cell r="I1574" t="str">
            <v>트레킹 남성 엔트리 집업</v>
          </cell>
          <cell r="J1574" t="str">
            <v>C&amp;S</v>
          </cell>
        </row>
        <row r="1575">
          <cell r="E1575" t="str">
            <v>BO7841B01P</v>
          </cell>
          <cell r="F1575" t="str">
            <v>추</v>
          </cell>
          <cell r="G1575" t="str">
            <v>ACTIVE</v>
          </cell>
          <cell r="H1575" t="str">
            <v>남성</v>
          </cell>
          <cell r="I1575" t="str">
            <v>트레킹 남성 엔트리 집업</v>
          </cell>
          <cell r="J1575" t="str">
            <v>C&amp;S</v>
          </cell>
        </row>
        <row r="1576">
          <cell r="E1576" t="str">
            <v>BO7841B020</v>
          </cell>
          <cell r="F1576" t="str">
            <v>추</v>
          </cell>
          <cell r="G1576" t="str">
            <v>ACTIVE</v>
          </cell>
          <cell r="H1576" t="str">
            <v>남성</v>
          </cell>
          <cell r="I1576" t="str">
            <v>트레킹 남성 프리미엄 집업</v>
          </cell>
          <cell r="J1576" t="str">
            <v>C&amp;S</v>
          </cell>
        </row>
        <row r="1577">
          <cell r="E1577" t="str">
            <v>BO7841B025</v>
          </cell>
          <cell r="F1577" t="str">
            <v>추</v>
          </cell>
          <cell r="G1577" t="str">
            <v>ACTIVE</v>
          </cell>
          <cell r="H1577" t="str">
            <v>남성</v>
          </cell>
          <cell r="I1577" t="str">
            <v>트레킹 남성 프리미엄 집업</v>
          </cell>
          <cell r="J1577" t="str">
            <v>C&amp;S</v>
          </cell>
        </row>
        <row r="1578">
          <cell r="E1578" t="str">
            <v>BO7841B032</v>
          </cell>
          <cell r="F1578" t="str">
            <v>추</v>
          </cell>
          <cell r="G1578" t="str">
            <v>ACTIVE</v>
          </cell>
          <cell r="H1578" t="str">
            <v>남성</v>
          </cell>
          <cell r="I1578" t="str">
            <v>트레킹 남성 패턴 집업</v>
          </cell>
          <cell r="J1578" t="str">
            <v>C&amp;S</v>
          </cell>
        </row>
        <row r="1579">
          <cell r="E1579" t="str">
            <v>BO7841B03P</v>
          </cell>
          <cell r="F1579" t="str">
            <v>추</v>
          </cell>
          <cell r="G1579" t="str">
            <v>ACTIVE</v>
          </cell>
          <cell r="H1579" t="str">
            <v>남성</v>
          </cell>
          <cell r="I1579" t="str">
            <v>트레킹 남성 패턴 집업</v>
          </cell>
          <cell r="J1579" t="str">
            <v>C&amp;S</v>
          </cell>
        </row>
        <row r="1580">
          <cell r="E1580" t="str">
            <v>BO7941B01G</v>
          </cell>
          <cell r="F1580" t="str">
            <v>추</v>
          </cell>
          <cell r="G1580" t="str">
            <v>ACTIVE</v>
          </cell>
          <cell r="H1580" t="str">
            <v>남성</v>
          </cell>
          <cell r="I1580" t="str">
            <v>트레킹 남성 절개 배색 집업</v>
          </cell>
          <cell r="J1580" t="str">
            <v>C&amp;S</v>
          </cell>
        </row>
        <row r="1581">
          <cell r="E1581" t="str">
            <v>BO7941B01R</v>
          </cell>
          <cell r="F1581" t="str">
            <v>추</v>
          </cell>
          <cell r="G1581" t="str">
            <v>ACTIVE</v>
          </cell>
          <cell r="H1581" t="str">
            <v>남성</v>
          </cell>
          <cell r="I1581" t="str">
            <v>트레킹 남성 절개 배색 집업</v>
          </cell>
          <cell r="J1581" t="str">
            <v>C&amp;S</v>
          </cell>
        </row>
        <row r="1582">
          <cell r="E1582" t="str">
            <v>BO7941B020</v>
          </cell>
          <cell r="F1582" t="str">
            <v>추</v>
          </cell>
          <cell r="G1582" t="str">
            <v>ACTIVE</v>
          </cell>
          <cell r="H1582" t="str">
            <v>UNI</v>
          </cell>
          <cell r="I1582" t="str">
            <v>트레킹 공용 플리스</v>
          </cell>
          <cell r="J1582" t="str">
            <v>C&amp;S</v>
          </cell>
        </row>
        <row r="1583">
          <cell r="E1583" t="str">
            <v>BO7941B023</v>
          </cell>
          <cell r="F1583" t="str">
            <v>추</v>
          </cell>
          <cell r="G1583" t="str">
            <v>ACTIVE</v>
          </cell>
          <cell r="H1583" t="str">
            <v>UNI</v>
          </cell>
          <cell r="I1583" t="str">
            <v>트레킹 공용 플리스</v>
          </cell>
          <cell r="J1583" t="str">
            <v>C&amp;S</v>
          </cell>
        </row>
        <row r="1584">
          <cell r="E1584" t="str">
            <v>BO7941B025</v>
          </cell>
          <cell r="F1584" t="str">
            <v>추</v>
          </cell>
          <cell r="G1584" t="str">
            <v>ACTIVE</v>
          </cell>
          <cell r="H1584" t="str">
            <v>UNI</v>
          </cell>
          <cell r="I1584" t="str">
            <v>트레킹 공용 플리스</v>
          </cell>
          <cell r="J1584" t="str">
            <v>C&amp;S</v>
          </cell>
        </row>
        <row r="1585">
          <cell r="E1585" t="str">
            <v>BO7X41A010</v>
          </cell>
          <cell r="F1585" t="str">
            <v>동</v>
          </cell>
          <cell r="G1585" t="str">
            <v>ACTIVE</v>
          </cell>
          <cell r="H1585" t="str">
            <v>여성</v>
          </cell>
          <cell r="I1585" t="str">
            <v>트레킹 여성 겨울 엔트리 집업</v>
          </cell>
          <cell r="J1585" t="str">
            <v>C&amp;S</v>
          </cell>
        </row>
        <row r="1586">
          <cell r="E1586" t="str">
            <v>BO7X41A019</v>
          </cell>
          <cell r="F1586" t="str">
            <v>동</v>
          </cell>
          <cell r="G1586" t="str">
            <v>ACTIVE</v>
          </cell>
          <cell r="H1586" t="str">
            <v>여성</v>
          </cell>
          <cell r="I1586" t="str">
            <v>트레킹 여성 겨울 엔트리 집업</v>
          </cell>
          <cell r="J1586" t="str">
            <v>C&amp;S</v>
          </cell>
        </row>
        <row r="1587">
          <cell r="E1587" t="str">
            <v>BO7X41A020</v>
          </cell>
          <cell r="F1587" t="str">
            <v>동</v>
          </cell>
          <cell r="G1587" t="str">
            <v>ACTIVE</v>
          </cell>
          <cell r="H1587" t="str">
            <v>여성</v>
          </cell>
          <cell r="I1587" t="str">
            <v>트레킹 여성 퀼팅 배색 티셔츠</v>
          </cell>
          <cell r="J1587" t="str">
            <v>C&amp;S</v>
          </cell>
        </row>
        <row r="1588">
          <cell r="E1588" t="str">
            <v>BO7X41A026</v>
          </cell>
          <cell r="F1588" t="str">
            <v>동</v>
          </cell>
          <cell r="G1588" t="str">
            <v>ACTIVE</v>
          </cell>
          <cell r="H1588" t="str">
            <v>여성</v>
          </cell>
          <cell r="I1588" t="str">
            <v>트레킹 여성 퀼팅 배색 티셔츠</v>
          </cell>
          <cell r="J1588" t="str">
            <v>C&amp;S</v>
          </cell>
        </row>
        <row r="1589">
          <cell r="E1589" t="str">
            <v>BO7X41A032</v>
          </cell>
          <cell r="F1589" t="str">
            <v>동</v>
          </cell>
          <cell r="G1589" t="str">
            <v>ACTIVE</v>
          </cell>
          <cell r="H1589" t="str">
            <v>여성</v>
          </cell>
          <cell r="I1589" t="str">
            <v>트레킹 여성 헤링본 배색 티셔츠</v>
          </cell>
          <cell r="J1589" t="str">
            <v>C&amp;S</v>
          </cell>
        </row>
        <row r="1590">
          <cell r="E1590" t="str">
            <v>BO7X41A03R</v>
          </cell>
          <cell r="F1590" t="str">
            <v>동</v>
          </cell>
          <cell r="G1590" t="str">
            <v>ACTIVE</v>
          </cell>
          <cell r="H1590" t="str">
            <v>여성</v>
          </cell>
          <cell r="I1590" t="str">
            <v>트레킹 여성 헤링본 배색 티셔츠</v>
          </cell>
          <cell r="J1590" t="str">
            <v>C&amp;S</v>
          </cell>
        </row>
        <row r="1591">
          <cell r="E1591" t="str">
            <v>BO7X41B053</v>
          </cell>
          <cell r="F1591" t="str">
            <v>동</v>
          </cell>
          <cell r="G1591" t="str">
            <v>ACTIVE</v>
          </cell>
          <cell r="H1591" t="str">
            <v>남성</v>
          </cell>
          <cell r="I1591" t="str">
            <v>트레킹 남성 겨울 엔트리 티셔츠</v>
          </cell>
          <cell r="J1591" t="str">
            <v>C&amp;S</v>
          </cell>
        </row>
        <row r="1592">
          <cell r="E1592" t="str">
            <v>BO7X41B015</v>
          </cell>
          <cell r="F1592" t="str">
            <v>동</v>
          </cell>
          <cell r="G1592" t="str">
            <v>ACTIVE</v>
          </cell>
          <cell r="H1592" t="str">
            <v>남성</v>
          </cell>
          <cell r="I1592" t="str">
            <v>트레킹 남성 겨울 엔트리 티셔츠</v>
          </cell>
          <cell r="J1592" t="str">
            <v>C&amp;S</v>
          </cell>
        </row>
        <row r="1593">
          <cell r="E1593" t="str">
            <v>BO7X41B05P</v>
          </cell>
          <cell r="F1593" t="str">
            <v>동</v>
          </cell>
          <cell r="G1593" t="str">
            <v>ACTIVE</v>
          </cell>
          <cell r="H1593" t="str">
            <v>남성</v>
          </cell>
          <cell r="I1593" t="str">
            <v>트레킹 남성 겨울 엔트리 티셔츠</v>
          </cell>
          <cell r="J1593" t="str">
            <v>C&amp;S</v>
          </cell>
        </row>
        <row r="1594">
          <cell r="E1594" t="str">
            <v>BO7X41B023</v>
          </cell>
          <cell r="F1594" t="str">
            <v>동</v>
          </cell>
          <cell r="G1594" t="str">
            <v>ACTIVE</v>
          </cell>
          <cell r="H1594" t="str">
            <v>남성</v>
          </cell>
          <cell r="I1594" t="str">
            <v>트레킹 남성 소재 배색 티셔츠</v>
          </cell>
          <cell r="J1594" t="str">
            <v>C&amp;S</v>
          </cell>
        </row>
        <row r="1595">
          <cell r="E1595" t="str">
            <v>BO7X41B028</v>
          </cell>
          <cell r="F1595" t="str">
            <v>동</v>
          </cell>
          <cell r="G1595" t="str">
            <v>ACTIVE</v>
          </cell>
          <cell r="H1595" t="str">
            <v>남성</v>
          </cell>
          <cell r="I1595" t="str">
            <v>트레킹 남성 소재 배색 티셔츠</v>
          </cell>
          <cell r="J1595" t="str">
            <v>C&amp;S</v>
          </cell>
        </row>
        <row r="1596">
          <cell r="E1596" t="str">
            <v>BO7X41B032</v>
          </cell>
          <cell r="F1596" t="str">
            <v>동</v>
          </cell>
          <cell r="G1596" t="str">
            <v>ACTIVE</v>
          </cell>
          <cell r="H1596" t="str">
            <v>남성</v>
          </cell>
          <cell r="I1596" t="str">
            <v>트레킹 남성 사카리바 집업</v>
          </cell>
          <cell r="J1596" t="str">
            <v>C&amp;S</v>
          </cell>
        </row>
        <row r="1597">
          <cell r="E1597" t="str">
            <v>BO7X41B034</v>
          </cell>
          <cell r="F1597" t="str">
            <v>동</v>
          </cell>
          <cell r="G1597" t="str">
            <v>ACTIVE</v>
          </cell>
          <cell r="H1597" t="str">
            <v>남성</v>
          </cell>
          <cell r="I1597" t="str">
            <v>트레킹 남성 사카리바 집업</v>
          </cell>
          <cell r="J1597" t="str">
            <v>C&amp;S</v>
          </cell>
        </row>
        <row r="1598">
          <cell r="E1598" t="str">
            <v>BO7X41B03Q</v>
          </cell>
          <cell r="F1598" t="str">
            <v>동</v>
          </cell>
          <cell r="G1598" t="str">
            <v>ACTIVE</v>
          </cell>
          <cell r="H1598" t="str">
            <v>남성</v>
          </cell>
          <cell r="I1598" t="str">
            <v>트레킹 남성 사카리바 집업</v>
          </cell>
          <cell r="J1598" t="str">
            <v>C&amp;S</v>
          </cell>
        </row>
        <row r="1599">
          <cell r="E1599" t="str">
            <v>BO7X41B045</v>
          </cell>
          <cell r="F1599" t="str">
            <v>동</v>
          </cell>
          <cell r="G1599" t="str">
            <v>ACTIVE</v>
          </cell>
          <cell r="H1599" t="str">
            <v>남성</v>
          </cell>
          <cell r="I1599" t="str">
            <v>트레킹 남성 패딩 배색 티셔츠</v>
          </cell>
          <cell r="J1599" t="str">
            <v>C&amp;S</v>
          </cell>
        </row>
        <row r="1600">
          <cell r="E1600" t="str">
            <v>BO7839B015</v>
          </cell>
          <cell r="F1600" t="str">
            <v>추</v>
          </cell>
          <cell r="G1600" t="str">
            <v>ACTIVE</v>
          </cell>
          <cell r="H1600" t="str">
            <v>UNI</v>
          </cell>
          <cell r="I1600" t="str">
            <v>엔트리 공용 기본 방풍 자켓</v>
          </cell>
          <cell r="J1600" t="str">
            <v>OUTER</v>
          </cell>
        </row>
        <row r="1601">
          <cell r="E1601" t="str">
            <v>BO7839B013</v>
          </cell>
          <cell r="F1601" t="str">
            <v>추</v>
          </cell>
          <cell r="G1601" t="str">
            <v>ACTIVE</v>
          </cell>
          <cell r="H1601" t="str">
            <v>UNI</v>
          </cell>
          <cell r="I1601" t="str">
            <v>엔트리 공용 기본 방풍 자켓</v>
          </cell>
          <cell r="J1601" t="str">
            <v>OUTER</v>
          </cell>
        </row>
        <row r="1602">
          <cell r="E1602" t="str">
            <v>BO7839B01P</v>
          </cell>
          <cell r="F1602" t="str">
            <v>추</v>
          </cell>
          <cell r="G1602" t="str">
            <v>ACTIVE</v>
          </cell>
          <cell r="H1602" t="str">
            <v>UNI</v>
          </cell>
          <cell r="I1602" t="str">
            <v>엔트리 공용 기본 방풍 자켓</v>
          </cell>
          <cell r="J1602" t="str">
            <v>OUTER</v>
          </cell>
        </row>
        <row r="1603">
          <cell r="E1603" t="str">
            <v>BO7839B025</v>
          </cell>
          <cell r="F1603" t="str">
            <v>추</v>
          </cell>
          <cell r="G1603" t="str">
            <v>ACTIVE</v>
          </cell>
          <cell r="H1603" t="str">
            <v>남성</v>
          </cell>
          <cell r="I1603" t="str">
            <v>남성 방수 2L 자켓</v>
          </cell>
          <cell r="J1603" t="str">
            <v>OUTER</v>
          </cell>
        </row>
        <row r="1604">
          <cell r="E1604" t="str">
            <v>BO7839B022</v>
          </cell>
          <cell r="F1604" t="str">
            <v>추</v>
          </cell>
          <cell r="G1604" t="str">
            <v>ACTIVE</v>
          </cell>
          <cell r="H1604" t="str">
            <v>남성</v>
          </cell>
          <cell r="I1604" t="str">
            <v>남성 방수 2L 자켓</v>
          </cell>
          <cell r="J1604" t="str">
            <v>OUTER</v>
          </cell>
        </row>
        <row r="1605">
          <cell r="E1605" t="str">
            <v>BO7839B033</v>
          </cell>
          <cell r="F1605" t="str">
            <v>추</v>
          </cell>
          <cell r="G1605" t="str">
            <v>ACTIVE</v>
          </cell>
          <cell r="H1605" t="str">
            <v>남성</v>
          </cell>
          <cell r="I1605" t="str">
            <v>남성 멜란지 방수 2L 자켓</v>
          </cell>
          <cell r="J1605" t="str">
            <v>OUTER</v>
          </cell>
        </row>
        <row r="1606">
          <cell r="E1606" t="str">
            <v>BO7839B03R</v>
          </cell>
          <cell r="F1606" t="str">
            <v>추</v>
          </cell>
          <cell r="G1606" t="str">
            <v>ACTIVE</v>
          </cell>
          <cell r="H1606" t="str">
            <v>남성</v>
          </cell>
          <cell r="I1606" t="str">
            <v>남성 멜란지 방수 2L 자켓</v>
          </cell>
          <cell r="J1606" t="str">
            <v>OUTER</v>
          </cell>
        </row>
        <row r="1607">
          <cell r="E1607" t="str">
            <v>BO7839B04J</v>
          </cell>
          <cell r="F1607" t="str">
            <v>추</v>
          </cell>
          <cell r="G1607" t="str">
            <v>ACTIVE</v>
          </cell>
          <cell r="H1607" t="str">
            <v>남성</v>
          </cell>
          <cell r="I1607" t="str">
            <v>남성 GORE 2L 익스트림 자켓(75NK)</v>
          </cell>
          <cell r="J1607" t="str">
            <v>OUTER</v>
          </cell>
        </row>
        <row r="1608">
          <cell r="E1608" t="str">
            <v>BO7839B04G</v>
          </cell>
          <cell r="F1608" t="str">
            <v>추</v>
          </cell>
          <cell r="G1608" t="str">
            <v>ACTIVE</v>
          </cell>
          <cell r="H1608" t="str">
            <v>남성</v>
          </cell>
          <cell r="I1608" t="str">
            <v>남성 GORE 2L 익스트림 자켓(75NK)</v>
          </cell>
          <cell r="J1608" t="str">
            <v>OUTER</v>
          </cell>
        </row>
        <row r="1609">
          <cell r="E1609" t="str">
            <v>BO7839B04D</v>
          </cell>
          <cell r="F1609" t="str">
            <v>추</v>
          </cell>
          <cell r="G1609" t="str">
            <v>ACTIVE</v>
          </cell>
          <cell r="H1609" t="str">
            <v>남성</v>
          </cell>
          <cell r="I1609" t="str">
            <v>남성 GORE 2L 익스트림 자켓(75NK)</v>
          </cell>
          <cell r="J1609" t="str">
            <v>OUTER</v>
          </cell>
        </row>
        <row r="1610">
          <cell r="E1610" t="str">
            <v>BO7839A025</v>
          </cell>
          <cell r="F1610" t="str">
            <v>추</v>
          </cell>
          <cell r="G1610" t="str">
            <v>ACTIVE</v>
          </cell>
          <cell r="H1610" t="str">
            <v>여성</v>
          </cell>
          <cell r="I1610" t="str">
            <v>트레킹 여성 방풍 2L 자켓</v>
          </cell>
          <cell r="J1610" t="str">
            <v>OUTER</v>
          </cell>
        </row>
        <row r="1611">
          <cell r="E1611" t="str">
            <v>BO7839A027</v>
          </cell>
          <cell r="F1611" t="str">
            <v>추</v>
          </cell>
          <cell r="G1611" t="str">
            <v>ACTIVE</v>
          </cell>
          <cell r="H1611" t="str">
            <v>여성</v>
          </cell>
          <cell r="I1611" t="str">
            <v>트레킹 여성 방풍 2L 자켓</v>
          </cell>
          <cell r="J1611" t="str">
            <v>OUTER</v>
          </cell>
        </row>
        <row r="1612">
          <cell r="E1612" t="str">
            <v>BO7839A033</v>
          </cell>
          <cell r="F1612" t="str">
            <v>추</v>
          </cell>
          <cell r="G1612" t="str">
            <v>ACTIVE</v>
          </cell>
          <cell r="H1612" t="str">
            <v>여성</v>
          </cell>
          <cell r="I1612" t="str">
            <v>트레킹 여성 멜란지 방수 2L 자켓</v>
          </cell>
          <cell r="J1612" t="str">
            <v>OUTER</v>
          </cell>
        </row>
        <row r="1613">
          <cell r="E1613" t="str">
            <v>BO7839A03R</v>
          </cell>
          <cell r="F1613" t="str">
            <v>추</v>
          </cell>
          <cell r="G1613" t="str">
            <v>ACTIVE</v>
          </cell>
          <cell r="H1613" t="str">
            <v>여성</v>
          </cell>
          <cell r="I1613" t="str">
            <v>트레킹 여성 멜란지 방수 2L 자켓</v>
          </cell>
          <cell r="J1613" t="str">
            <v>OUTER</v>
          </cell>
        </row>
        <row r="1614">
          <cell r="E1614" t="str">
            <v>BO7838S045</v>
          </cell>
          <cell r="F1614" t="str">
            <v>추</v>
          </cell>
          <cell r="G1614" t="str">
            <v>ONLINE</v>
          </cell>
          <cell r="H1614" t="str">
            <v>남성</v>
          </cell>
          <cell r="I1614" t="str">
            <v>★온라인★ 남성 경량다운</v>
          </cell>
          <cell r="J1614" t="str">
            <v>DOWN</v>
          </cell>
        </row>
        <row r="1615">
          <cell r="E1615" t="str">
            <v>BO7838S04R</v>
          </cell>
          <cell r="F1615" t="str">
            <v>추</v>
          </cell>
          <cell r="G1615" t="str">
            <v>ONLINE</v>
          </cell>
          <cell r="H1615" t="str">
            <v>남성</v>
          </cell>
          <cell r="I1615" t="str">
            <v>★온라인★ 남성 경량다운</v>
          </cell>
          <cell r="J1615" t="str">
            <v>DOWN</v>
          </cell>
        </row>
        <row r="1616">
          <cell r="E1616" t="str">
            <v>BO7838S044</v>
          </cell>
          <cell r="F1616" t="str">
            <v>추</v>
          </cell>
          <cell r="G1616" t="str">
            <v>ONLINE</v>
          </cell>
          <cell r="H1616" t="str">
            <v>남성</v>
          </cell>
          <cell r="I1616" t="str">
            <v>★온라인★ 남성 경량다운</v>
          </cell>
          <cell r="J1616" t="str">
            <v>DOWN</v>
          </cell>
        </row>
        <row r="1617">
          <cell r="E1617" t="str">
            <v>BO7838S04M</v>
          </cell>
          <cell r="F1617" t="str">
            <v>추</v>
          </cell>
          <cell r="G1617" t="str">
            <v>ONLINE</v>
          </cell>
          <cell r="H1617" t="str">
            <v>남성</v>
          </cell>
          <cell r="I1617" t="str">
            <v>★온라인★ 남성 경량다운</v>
          </cell>
          <cell r="J1617" t="str">
            <v>DOWN</v>
          </cell>
        </row>
        <row r="1618">
          <cell r="E1618" t="str">
            <v>BO7838S015</v>
          </cell>
          <cell r="F1618" t="str">
            <v>추</v>
          </cell>
          <cell r="G1618" t="str">
            <v>ONLINE</v>
          </cell>
          <cell r="H1618" t="str">
            <v>UNI</v>
          </cell>
          <cell r="I1618" t="str">
            <v>★온라인★ SUPER STANDARD</v>
          </cell>
          <cell r="J1618" t="str">
            <v>DOWN</v>
          </cell>
        </row>
        <row r="1619">
          <cell r="E1619" t="str">
            <v>BO7838S01R</v>
          </cell>
          <cell r="F1619" t="str">
            <v>추</v>
          </cell>
          <cell r="G1619" t="str">
            <v>ONLINE</v>
          </cell>
          <cell r="H1619" t="str">
            <v>UNI</v>
          </cell>
          <cell r="I1619" t="str">
            <v>★온라인★ SUPER STANDARD</v>
          </cell>
          <cell r="J1619" t="str">
            <v>DOWN</v>
          </cell>
        </row>
        <row r="1620">
          <cell r="E1620" t="str">
            <v>BO7838S01M</v>
          </cell>
          <cell r="F1620" t="str">
            <v>추</v>
          </cell>
          <cell r="G1620" t="str">
            <v>ONLINE</v>
          </cell>
          <cell r="H1620" t="str">
            <v>UNI</v>
          </cell>
          <cell r="I1620" t="str">
            <v>★온라인★ SUPER STANDARD</v>
          </cell>
          <cell r="J1620" t="str">
            <v>DOWN</v>
          </cell>
        </row>
        <row r="1621">
          <cell r="E1621" t="str">
            <v>BO7838S01Z</v>
          </cell>
          <cell r="F1621" t="str">
            <v>추</v>
          </cell>
          <cell r="G1621" t="str">
            <v>ONLINE</v>
          </cell>
          <cell r="H1621" t="str">
            <v>UNI</v>
          </cell>
          <cell r="I1621" t="str">
            <v>★온라인★ SUPER STANDARD</v>
          </cell>
          <cell r="J1621" t="str">
            <v>DOWN</v>
          </cell>
        </row>
        <row r="1622">
          <cell r="E1622" t="str">
            <v>BO7838S010</v>
          </cell>
          <cell r="F1622" t="str">
            <v>추</v>
          </cell>
          <cell r="G1622" t="str">
            <v>ONLINE</v>
          </cell>
          <cell r="H1622" t="str">
            <v>UNI</v>
          </cell>
          <cell r="I1622" t="str">
            <v>★온라인★ SUPER STANDARD</v>
          </cell>
          <cell r="J1622" t="str">
            <v>DOWN</v>
          </cell>
        </row>
        <row r="1623">
          <cell r="E1623" t="str">
            <v>BO7838S025</v>
          </cell>
          <cell r="F1623" t="str">
            <v>추</v>
          </cell>
          <cell r="G1623" t="str">
            <v>ONLINE</v>
          </cell>
          <cell r="H1623" t="str">
            <v>UNI</v>
          </cell>
          <cell r="I1623" t="str">
            <v>★온라인★ SUPER LONG</v>
          </cell>
          <cell r="J1623" t="str">
            <v>DOWN</v>
          </cell>
        </row>
        <row r="1624">
          <cell r="E1624" t="str">
            <v>BO7838S02R</v>
          </cell>
          <cell r="F1624" t="str">
            <v>추</v>
          </cell>
          <cell r="G1624" t="str">
            <v>ONLINE</v>
          </cell>
          <cell r="H1624" t="str">
            <v>UNI</v>
          </cell>
          <cell r="I1624" t="str">
            <v>★온라인★ SUPER LONG</v>
          </cell>
          <cell r="J1624" t="str">
            <v>DOWN</v>
          </cell>
        </row>
        <row r="1625">
          <cell r="E1625" t="str">
            <v>BO7838S021</v>
          </cell>
          <cell r="F1625" t="str">
            <v>추</v>
          </cell>
          <cell r="G1625" t="str">
            <v>ONLINE</v>
          </cell>
          <cell r="H1625" t="str">
            <v>UNI</v>
          </cell>
          <cell r="I1625" t="str">
            <v>★온라인★ SUPER LONG</v>
          </cell>
          <cell r="J1625" t="str">
            <v>DOWN</v>
          </cell>
        </row>
        <row r="1626">
          <cell r="E1626" t="str">
            <v>BO7838S035</v>
          </cell>
          <cell r="F1626" t="str">
            <v>추</v>
          </cell>
          <cell r="G1626" t="str">
            <v>ONLINE</v>
          </cell>
          <cell r="H1626" t="str">
            <v>UNI</v>
          </cell>
          <cell r="I1626" t="str">
            <v>★온라인★ SUPER PRIME</v>
          </cell>
          <cell r="J1626" t="str">
            <v>DOWN</v>
          </cell>
        </row>
        <row r="1627">
          <cell r="E1627" t="str">
            <v>BO7838S03R</v>
          </cell>
          <cell r="F1627" t="str">
            <v>추</v>
          </cell>
          <cell r="G1627" t="str">
            <v>ONLINE</v>
          </cell>
          <cell r="H1627" t="str">
            <v>UNI</v>
          </cell>
          <cell r="I1627" t="str">
            <v>★온라인★ SUPER PRIME</v>
          </cell>
          <cell r="J1627" t="str">
            <v>DOWN</v>
          </cell>
        </row>
        <row r="1628">
          <cell r="E1628" t="str">
            <v>BO7838S034</v>
          </cell>
          <cell r="F1628" t="str">
            <v>추</v>
          </cell>
          <cell r="G1628" t="str">
            <v>ONLINE</v>
          </cell>
          <cell r="H1628" t="str">
            <v>UNI</v>
          </cell>
          <cell r="I1628" t="str">
            <v>★온라인★ SUPER PRIME</v>
          </cell>
          <cell r="J1628" t="str">
            <v>DOWN</v>
          </cell>
        </row>
        <row r="1629">
          <cell r="E1629" t="str">
            <v>BO7838S030</v>
          </cell>
          <cell r="F1629" t="str">
            <v>추</v>
          </cell>
          <cell r="G1629" t="str">
            <v>ONLINE</v>
          </cell>
          <cell r="H1629" t="str">
            <v>UNI</v>
          </cell>
          <cell r="I1629" t="str">
            <v>★온라인★ SUPER PRIME</v>
          </cell>
          <cell r="J1629" t="str">
            <v>DOWN</v>
          </cell>
        </row>
        <row r="1630">
          <cell r="E1630" t="str">
            <v>BO7838S03H</v>
          </cell>
          <cell r="F1630" t="str">
            <v>추</v>
          </cell>
          <cell r="G1630" t="str">
            <v>ONLINE</v>
          </cell>
          <cell r="H1630" t="str">
            <v>UNI</v>
          </cell>
          <cell r="I1630" t="str">
            <v>★온라인★ SUPER PRIME</v>
          </cell>
          <cell r="J1630" t="str">
            <v>DOWN</v>
          </cell>
        </row>
        <row r="1631">
          <cell r="E1631" t="str">
            <v>BO7Z38S025</v>
          </cell>
          <cell r="F1631" t="str">
            <v>동</v>
          </cell>
          <cell r="G1631" t="str">
            <v>ONLINE</v>
          </cell>
          <cell r="H1631" t="str">
            <v>UNI</v>
          </cell>
          <cell r="I1631" t="str">
            <v>★온라인★ SUPER LONG_LIGHT(리오더)</v>
          </cell>
          <cell r="J1631" t="str">
            <v>DOWN</v>
          </cell>
        </row>
        <row r="1632">
          <cell r="E1632" t="str">
            <v>BO7938B015</v>
          </cell>
          <cell r="F1632" t="str">
            <v>동</v>
          </cell>
          <cell r="G1632" t="str">
            <v>ACTIVE</v>
          </cell>
          <cell r="H1632" t="str">
            <v>남성</v>
          </cell>
          <cell r="I1632" t="str">
            <v>트레킹 남성 경량다운 자켓</v>
          </cell>
          <cell r="J1632" t="str">
            <v>DOWN</v>
          </cell>
        </row>
        <row r="1633">
          <cell r="E1633" t="str">
            <v>BO7938B014</v>
          </cell>
          <cell r="F1633" t="str">
            <v>동</v>
          </cell>
          <cell r="G1633" t="str">
            <v>ACTIVE</v>
          </cell>
          <cell r="H1633" t="str">
            <v>남성</v>
          </cell>
          <cell r="I1633" t="str">
            <v>트레킹 남성 경량다운 자켓</v>
          </cell>
          <cell r="J1633" t="str">
            <v>DOWN</v>
          </cell>
        </row>
        <row r="1634">
          <cell r="E1634" t="str">
            <v>BO7938B02B</v>
          </cell>
          <cell r="F1634" t="str">
            <v>동</v>
          </cell>
          <cell r="G1634" t="str">
            <v>ACTIVE</v>
          </cell>
          <cell r="H1634" t="str">
            <v>남성</v>
          </cell>
          <cell r="I1634" t="str">
            <v>트레킹 남성 경량패딩 자켓</v>
          </cell>
          <cell r="J1634" t="str">
            <v>DOWN</v>
          </cell>
        </row>
        <row r="1635">
          <cell r="E1635" t="str">
            <v>BO7938B02R</v>
          </cell>
          <cell r="F1635" t="str">
            <v>동</v>
          </cell>
          <cell r="G1635" t="str">
            <v>ACTIVE</v>
          </cell>
          <cell r="H1635" t="str">
            <v>남성</v>
          </cell>
          <cell r="I1635" t="str">
            <v>트레킹 남성 경량패딩 자켓</v>
          </cell>
          <cell r="J1635" t="str">
            <v>DOWN</v>
          </cell>
        </row>
        <row r="1636">
          <cell r="E1636" t="str">
            <v>BO7939B035</v>
          </cell>
          <cell r="F1636" t="str">
            <v>동</v>
          </cell>
          <cell r="G1636" t="str">
            <v>ACTIVE</v>
          </cell>
          <cell r="H1636" t="str">
            <v>남성</v>
          </cell>
          <cell r="I1636" t="str">
            <v>트레킹 남성 디테처블 자켓(다운)</v>
          </cell>
          <cell r="J1636" t="str">
            <v>OUTER</v>
          </cell>
        </row>
        <row r="1637">
          <cell r="E1637" t="str">
            <v>BO7939B033</v>
          </cell>
          <cell r="F1637" t="str">
            <v>동</v>
          </cell>
          <cell r="G1637" t="str">
            <v>ACTIVE</v>
          </cell>
          <cell r="H1637" t="str">
            <v>남성</v>
          </cell>
          <cell r="I1637" t="str">
            <v>트레킹 남성 디테처블 자켓(다운)</v>
          </cell>
          <cell r="J1637" t="str">
            <v>OUTER</v>
          </cell>
        </row>
        <row r="1638">
          <cell r="E1638" t="str">
            <v>BO7939B040</v>
          </cell>
          <cell r="F1638" t="str">
            <v>동</v>
          </cell>
          <cell r="G1638" t="str">
            <v>ACTIVE</v>
          </cell>
          <cell r="H1638" t="str">
            <v>남성</v>
          </cell>
          <cell r="I1638" t="str">
            <v>트레킹 남성 디테처블 자켓(플리스)</v>
          </cell>
          <cell r="J1638" t="str">
            <v>OUTER</v>
          </cell>
        </row>
        <row r="1639">
          <cell r="E1639" t="str">
            <v>BO7939B04P</v>
          </cell>
          <cell r="F1639" t="str">
            <v>동</v>
          </cell>
          <cell r="G1639" t="str">
            <v>ACTIVE</v>
          </cell>
          <cell r="H1639" t="str">
            <v>남성</v>
          </cell>
          <cell r="I1639" t="str">
            <v>트레킹 남성 디테처블 자켓(플리스)</v>
          </cell>
          <cell r="J1639" t="str">
            <v>OUTER</v>
          </cell>
        </row>
        <row r="1640">
          <cell r="E1640" t="str">
            <v>BO7939A027</v>
          </cell>
          <cell r="F1640" t="str">
            <v>추</v>
          </cell>
          <cell r="G1640" t="str">
            <v>ACTIVE</v>
          </cell>
          <cell r="H1640" t="str">
            <v>여성</v>
          </cell>
          <cell r="I1640" t="str">
            <v>트레킹 여성 플리스 자켓</v>
          </cell>
          <cell r="J1640" t="str">
            <v>OUTER</v>
          </cell>
        </row>
        <row r="1641">
          <cell r="E1641" t="str">
            <v>BO7939A021</v>
          </cell>
          <cell r="F1641" t="str">
            <v>추</v>
          </cell>
          <cell r="G1641" t="str">
            <v>ACTIVE</v>
          </cell>
          <cell r="H1641" t="str">
            <v>여성</v>
          </cell>
          <cell r="I1641" t="str">
            <v>트레킹 여성 플리스 자켓</v>
          </cell>
          <cell r="J1641" t="str">
            <v>OUTER</v>
          </cell>
        </row>
        <row r="1642">
          <cell r="E1642" t="str">
            <v>BO7938A01B</v>
          </cell>
          <cell r="F1642" t="str">
            <v>동</v>
          </cell>
          <cell r="G1642" t="str">
            <v>ACTIVE</v>
          </cell>
          <cell r="H1642" t="str">
            <v>여성</v>
          </cell>
          <cell r="I1642" t="str">
            <v>트레킹 여성 경량다운 자켓</v>
          </cell>
          <cell r="J1642" t="str">
            <v>DOWN</v>
          </cell>
        </row>
        <row r="1643">
          <cell r="E1643" t="str">
            <v>BO7938A015</v>
          </cell>
          <cell r="F1643" t="str">
            <v>동</v>
          </cell>
          <cell r="G1643" t="str">
            <v>ACTIVE</v>
          </cell>
          <cell r="H1643" t="str">
            <v>여성</v>
          </cell>
          <cell r="I1643" t="str">
            <v>트레킹 여성 경량다운 자켓</v>
          </cell>
          <cell r="J1643" t="str">
            <v>DOWN</v>
          </cell>
        </row>
        <row r="1644">
          <cell r="E1644" t="str">
            <v>BO7939A031</v>
          </cell>
          <cell r="F1644" t="str">
            <v>동</v>
          </cell>
          <cell r="G1644" t="str">
            <v>ACTIVE</v>
          </cell>
          <cell r="H1644" t="str">
            <v>여성</v>
          </cell>
          <cell r="I1644" t="str">
            <v>트레킹 여성 디테처블 자켓(다운)</v>
          </cell>
          <cell r="J1644" t="str">
            <v>OUTER</v>
          </cell>
        </row>
        <row r="1645">
          <cell r="E1645" t="str">
            <v>BO7939A045</v>
          </cell>
          <cell r="F1645" t="str">
            <v>동</v>
          </cell>
          <cell r="G1645" t="str">
            <v>ACTIVE</v>
          </cell>
          <cell r="H1645" t="str">
            <v>여성</v>
          </cell>
          <cell r="I1645" t="str">
            <v>트레킹 여성 디테처블 자켓(플리스)</v>
          </cell>
          <cell r="J1645" t="str">
            <v>OUTER</v>
          </cell>
        </row>
        <row r="1646">
          <cell r="E1646" t="str">
            <v>BO7939A042</v>
          </cell>
          <cell r="F1646" t="str">
            <v>동</v>
          </cell>
          <cell r="G1646" t="str">
            <v>ACTIVE</v>
          </cell>
          <cell r="H1646" t="str">
            <v>여성</v>
          </cell>
          <cell r="I1646" t="str">
            <v>트레킹 여성 디테처블 자켓(플리스)</v>
          </cell>
          <cell r="J1646" t="str">
            <v>OUTER</v>
          </cell>
        </row>
        <row r="1647">
          <cell r="E1647" t="str">
            <v>BO7X38B016</v>
          </cell>
          <cell r="F1647" t="str">
            <v>동</v>
          </cell>
          <cell r="G1647" t="str">
            <v>ACTIVE</v>
          </cell>
          <cell r="H1647" t="str">
            <v>남성</v>
          </cell>
          <cell r="I1647" t="str">
            <v>남성 STOVE 다운</v>
          </cell>
          <cell r="J1647" t="str">
            <v>DOWN</v>
          </cell>
        </row>
        <row r="1648">
          <cell r="E1648" t="str">
            <v>BO7X38B015</v>
          </cell>
          <cell r="F1648" t="str">
            <v>동</v>
          </cell>
          <cell r="G1648" t="str">
            <v>ACTIVE</v>
          </cell>
          <cell r="H1648" t="str">
            <v>남성</v>
          </cell>
          <cell r="I1648" t="str">
            <v>남성 STOVE 다운</v>
          </cell>
          <cell r="J1648" t="str">
            <v>DOWN</v>
          </cell>
        </row>
        <row r="1649">
          <cell r="E1649" t="str">
            <v>BO7X38B01P</v>
          </cell>
          <cell r="F1649" t="str">
            <v>동</v>
          </cell>
          <cell r="G1649" t="str">
            <v>ACTIVE</v>
          </cell>
          <cell r="H1649" t="str">
            <v>남성</v>
          </cell>
          <cell r="I1649" t="str">
            <v>남성 STOVE 다운</v>
          </cell>
          <cell r="J1649" t="str">
            <v>DOWN</v>
          </cell>
        </row>
        <row r="1650">
          <cell r="E1650" t="str">
            <v>BO7X38B02B</v>
          </cell>
          <cell r="F1650" t="str">
            <v>동</v>
          </cell>
          <cell r="G1650" t="str">
            <v>ACTIVE</v>
          </cell>
          <cell r="H1650" t="str">
            <v>남성</v>
          </cell>
          <cell r="I1650" t="str">
            <v>남성 STOVE PERFORMANCE 다운</v>
          </cell>
          <cell r="J1650" t="str">
            <v>DOWN</v>
          </cell>
        </row>
        <row r="1651">
          <cell r="E1651" t="str">
            <v>BO7X38B025</v>
          </cell>
          <cell r="F1651" t="str">
            <v>동</v>
          </cell>
          <cell r="G1651" t="str">
            <v>ACTIVE</v>
          </cell>
          <cell r="H1651" t="str">
            <v>남성</v>
          </cell>
          <cell r="I1651" t="str">
            <v>남성 STOVE PERFORMANCE 다운</v>
          </cell>
          <cell r="J1651" t="str">
            <v>DOWN</v>
          </cell>
        </row>
        <row r="1652">
          <cell r="E1652" t="str">
            <v>BO7X38B02H</v>
          </cell>
          <cell r="F1652" t="str">
            <v>동</v>
          </cell>
          <cell r="G1652" t="str">
            <v>ACTIVE</v>
          </cell>
          <cell r="H1652" t="str">
            <v>남성</v>
          </cell>
          <cell r="I1652" t="str">
            <v>남성 STOVE PERFORMANCE 다운</v>
          </cell>
          <cell r="J1652" t="str">
            <v>DOWN</v>
          </cell>
        </row>
        <row r="1653">
          <cell r="E1653" t="str">
            <v>BO7X38B030</v>
          </cell>
          <cell r="F1653" t="str">
            <v>동</v>
          </cell>
          <cell r="G1653" t="str">
            <v>ACTIVE</v>
          </cell>
          <cell r="H1653" t="str">
            <v>남성</v>
          </cell>
          <cell r="I1653" t="str">
            <v>남성 NEW 헤링본 다운</v>
          </cell>
          <cell r="J1653" t="str">
            <v>DOWN</v>
          </cell>
        </row>
        <row r="1654">
          <cell r="E1654" t="str">
            <v>BO7X38B03R</v>
          </cell>
          <cell r="F1654" t="str">
            <v>동</v>
          </cell>
          <cell r="G1654" t="str">
            <v>ACTIVE</v>
          </cell>
          <cell r="H1654" t="str">
            <v>남성</v>
          </cell>
          <cell r="I1654" t="str">
            <v>남성 NEW 헤링본 다운</v>
          </cell>
          <cell r="J1654" t="str">
            <v>DOWN</v>
          </cell>
        </row>
        <row r="1655">
          <cell r="E1655" t="str">
            <v>BO7X38B04P</v>
          </cell>
          <cell r="F1655" t="str">
            <v>동</v>
          </cell>
          <cell r="G1655" t="str">
            <v>ACTIVE</v>
          </cell>
          <cell r="H1655" t="str">
            <v>남성</v>
          </cell>
          <cell r="I1655" t="str">
            <v>남성 스트레치 다운</v>
          </cell>
          <cell r="J1655" t="str">
            <v>DOWN</v>
          </cell>
        </row>
        <row r="1656">
          <cell r="E1656" t="str">
            <v>BO7X38B042</v>
          </cell>
          <cell r="F1656" t="str">
            <v>동</v>
          </cell>
          <cell r="G1656" t="str">
            <v>ACTIVE</v>
          </cell>
          <cell r="H1656" t="str">
            <v>남성</v>
          </cell>
          <cell r="I1656" t="str">
            <v>남성 스트레치 다운</v>
          </cell>
          <cell r="J1656" t="str">
            <v>DOWN</v>
          </cell>
        </row>
        <row r="1657">
          <cell r="E1657" t="str">
            <v>BO7X38B045</v>
          </cell>
          <cell r="F1657" t="str">
            <v>동</v>
          </cell>
          <cell r="G1657" t="str">
            <v>ACTIVE</v>
          </cell>
          <cell r="H1657" t="str">
            <v>남성</v>
          </cell>
          <cell r="I1657" t="str">
            <v>남성 스트레치 다운</v>
          </cell>
          <cell r="J1657" t="str">
            <v>DOWN</v>
          </cell>
        </row>
        <row r="1658">
          <cell r="E1658" t="str">
            <v>BO7X38A01A</v>
          </cell>
          <cell r="F1658" t="str">
            <v>동</v>
          </cell>
          <cell r="G1658" t="str">
            <v>ACTIVE</v>
          </cell>
          <cell r="H1658" t="str">
            <v>여성</v>
          </cell>
          <cell r="I1658" t="str">
            <v>여성 STOVE 다운</v>
          </cell>
          <cell r="J1658" t="str">
            <v>DOWN</v>
          </cell>
        </row>
        <row r="1659">
          <cell r="E1659" t="str">
            <v>BO7X38A01D</v>
          </cell>
          <cell r="F1659" t="str">
            <v>동</v>
          </cell>
          <cell r="G1659" t="str">
            <v>ACTIVE</v>
          </cell>
          <cell r="H1659" t="str">
            <v>여성</v>
          </cell>
          <cell r="I1659" t="str">
            <v>여성 STOVE 다운</v>
          </cell>
          <cell r="J1659" t="str">
            <v>DOWN</v>
          </cell>
        </row>
        <row r="1660">
          <cell r="E1660" t="str">
            <v>BO7X38A015</v>
          </cell>
          <cell r="F1660" t="str">
            <v>동</v>
          </cell>
          <cell r="G1660" t="str">
            <v>ACTIVE</v>
          </cell>
          <cell r="H1660" t="str">
            <v>여성</v>
          </cell>
          <cell r="I1660" t="str">
            <v>여성 STOVE 다운</v>
          </cell>
          <cell r="J1660" t="str">
            <v>DOWN</v>
          </cell>
        </row>
        <row r="1661">
          <cell r="E1661" t="str">
            <v>BO7X38A02H</v>
          </cell>
          <cell r="F1661" t="str">
            <v>동</v>
          </cell>
          <cell r="G1661" t="str">
            <v>ACTIVE</v>
          </cell>
          <cell r="H1661" t="str">
            <v>여성</v>
          </cell>
          <cell r="I1661" t="str">
            <v>여성 STOVE PERFOMANCE 다운</v>
          </cell>
          <cell r="J1661" t="str">
            <v>DOWN</v>
          </cell>
        </row>
        <row r="1662">
          <cell r="E1662" t="str">
            <v>BO7X38A026</v>
          </cell>
          <cell r="F1662" t="str">
            <v>동</v>
          </cell>
          <cell r="G1662" t="str">
            <v>ACTIVE</v>
          </cell>
          <cell r="H1662" t="str">
            <v>여성</v>
          </cell>
          <cell r="I1662" t="str">
            <v>여성 STOVE PERFOMANCE 다운</v>
          </cell>
          <cell r="J1662" t="str">
            <v>DOWN</v>
          </cell>
        </row>
        <row r="1663">
          <cell r="E1663" t="str">
            <v>BO7X38A025</v>
          </cell>
          <cell r="F1663" t="str">
            <v>동</v>
          </cell>
          <cell r="G1663" t="str">
            <v>ACTIVE</v>
          </cell>
          <cell r="H1663" t="str">
            <v>여성</v>
          </cell>
          <cell r="I1663" t="str">
            <v>여성 STOVE PERFOMANCE 다운</v>
          </cell>
          <cell r="J1663" t="str">
            <v>DOWN</v>
          </cell>
        </row>
        <row r="1664">
          <cell r="E1664" t="str">
            <v>BO7X38A031</v>
          </cell>
          <cell r="F1664" t="str">
            <v>동</v>
          </cell>
          <cell r="G1664" t="str">
            <v>ACTIVE</v>
          </cell>
          <cell r="H1664" t="str">
            <v>여성</v>
          </cell>
          <cell r="I1664" t="str">
            <v>여성 NEW 헤링본 다운</v>
          </cell>
          <cell r="J1664" t="str">
            <v>DOWN</v>
          </cell>
        </row>
        <row r="1665">
          <cell r="E1665" t="str">
            <v>BO7X38A034</v>
          </cell>
          <cell r="F1665" t="str">
            <v>동</v>
          </cell>
          <cell r="G1665" t="str">
            <v>ACTIVE</v>
          </cell>
          <cell r="H1665" t="str">
            <v>여성</v>
          </cell>
          <cell r="I1665" t="str">
            <v>여성 NEW 헤링본 다운</v>
          </cell>
          <cell r="J1665" t="str">
            <v>DOWN</v>
          </cell>
        </row>
        <row r="1666">
          <cell r="E1666" t="str">
            <v>BO7X38A04R</v>
          </cell>
          <cell r="F1666" t="str">
            <v>동</v>
          </cell>
          <cell r="G1666" t="str">
            <v>ACTIVE</v>
          </cell>
          <cell r="H1666" t="str">
            <v>여성</v>
          </cell>
          <cell r="I1666" t="str">
            <v>여성 슬림 중다운</v>
          </cell>
          <cell r="J1666" t="str">
            <v>DOWN</v>
          </cell>
        </row>
        <row r="1667">
          <cell r="E1667" t="str">
            <v>BO7X38A049</v>
          </cell>
          <cell r="F1667" t="str">
            <v>동</v>
          </cell>
          <cell r="G1667" t="str">
            <v>ACTIVE</v>
          </cell>
          <cell r="H1667" t="str">
            <v>여성</v>
          </cell>
          <cell r="I1667" t="str">
            <v>여성 슬림 중다운</v>
          </cell>
          <cell r="J1667" t="str">
            <v>DOWN</v>
          </cell>
        </row>
        <row r="1668">
          <cell r="E1668" t="str">
            <v>BO7X38S105</v>
          </cell>
          <cell r="F1668" t="str">
            <v>동</v>
          </cell>
          <cell r="G1668" t="str">
            <v>ONLINE</v>
          </cell>
          <cell r="H1668" t="str">
            <v>여성</v>
          </cell>
          <cell r="I1668" t="str">
            <v>★온라인★ 여성 롱 다운</v>
          </cell>
          <cell r="J1668" t="str">
            <v>DOWN</v>
          </cell>
        </row>
        <row r="1669">
          <cell r="E1669" t="str">
            <v>BO7X38S10A</v>
          </cell>
          <cell r="F1669" t="str">
            <v>동</v>
          </cell>
          <cell r="G1669" t="str">
            <v>ONLINE</v>
          </cell>
          <cell r="H1669" t="str">
            <v>여성</v>
          </cell>
          <cell r="I1669" t="str">
            <v>★온라인★ 여성 롱 다운</v>
          </cell>
          <cell r="J1669" t="str">
            <v>DOWN</v>
          </cell>
        </row>
        <row r="1670">
          <cell r="E1670" t="str">
            <v>BO7X38S505</v>
          </cell>
          <cell r="F1670" t="str">
            <v>동</v>
          </cell>
          <cell r="G1670" t="str">
            <v>ONLINE</v>
          </cell>
          <cell r="H1670" t="str">
            <v>UNI</v>
          </cell>
          <cell r="I1670" t="str">
            <v>★G마켓단독★ 공용 덕다운 자켓</v>
          </cell>
          <cell r="J1670" t="str">
            <v>DOWN</v>
          </cell>
        </row>
        <row r="1671">
          <cell r="E1671" t="str">
            <v>BO7X38S500</v>
          </cell>
          <cell r="F1671" t="str">
            <v>동</v>
          </cell>
          <cell r="G1671" t="str">
            <v>ONLINE</v>
          </cell>
          <cell r="H1671" t="str">
            <v>UNI</v>
          </cell>
          <cell r="I1671" t="str">
            <v>★G마켓단독★ 공용 덕다운 자켓</v>
          </cell>
          <cell r="J1671" t="str">
            <v>DOWN</v>
          </cell>
        </row>
        <row r="1672">
          <cell r="E1672" t="str">
            <v>BO7X38S50H</v>
          </cell>
          <cell r="F1672" t="str">
            <v>동</v>
          </cell>
          <cell r="G1672" t="str">
            <v>ONLINE</v>
          </cell>
          <cell r="H1672" t="str">
            <v>UNI</v>
          </cell>
          <cell r="I1672" t="str">
            <v>★G마켓단독★ 공용 덕다운 자켓</v>
          </cell>
          <cell r="J1672" t="str">
            <v>DOWN</v>
          </cell>
        </row>
        <row r="1673">
          <cell r="E1673" t="str">
            <v>BO7X38S50R</v>
          </cell>
          <cell r="F1673" t="str">
            <v>동</v>
          </cell>
          <cell r="G1673" t="str">
            <v>ONLINE</v>
          </cell>
          <cell r="H1673" t="str">
            <v>UNI</v>
          </cell>
          <cell r="I1673" t="str">
            <v>★G마켓단독★ 공용 덕다운 자켓</v>
          </cell>
          <cell r="J1673" t="str">
            <v>DOWN</v>
          </cell>
        </row>
        <row r="1674">
          <cell r="E1674" t="str">
            <v>BO7X38S600</v>
          </cell>
          <cell r="F1674" t="str">
            <v>동</v>
          </cell>
          <cell r="G1674" t="str">
            <v>ONLINE</v>
          </cell>
          <cell r="H1674" t="str">
            <v>UNI</v>
          </cell>
          <cell r="I1674" t="str">
            <v>★롯데 아이몰 단독 ★ 공용 덕다운 자켓</v>
          </cell>
          <cell r="J1674" t="str">
            <v>DOWN</v>
          </cell>
        </row>
        <row r="1675">
          <cell r="E1675" t="str">
            <v>BO7X38S60R</v>
          </cell>
          <cell r="F1675" t="str">
            <v>동</v>
          </cell>
          <cell r="G1675" t="str">
            <v>ONLINE</v>
          </cell>
          <cell r="H1675" t="str">
            <v>UNI</v>
          </cell>
          <cell r="I1675" t="str">
            <v>★롯데 아이몰 단독 ★ 공용 덕다운 자켓</v>
          </cell>
          <cell r="J1675" t="str">
            <v>DOWN</v>
          </cell>
        </row>
        <row r="1676">
          <cell r="E1676" t="str">
            <v>BO7X38S605</v>
          </cell>
          <cell r="F1676" t="str">
            <v>동</v>
          </cell>
          <cell r="G1676" t="str">
            <v>ONLINE</v>
          </cell>
          <cell r="H1676" t="str">
            <v>UNI</v>
          </cell>
          <cell r="I1676" t="str">
            <v>★롯데 아이몰 단독 ★ 공용 덕다운 자켓</v>
          </cell>
          <cell r="J1676" t="str">
            <v>DOWN</v>
          </cell>
        </row>
        <row r="1677">
          <cell r="E1677" t="str">
            <v>BO7X38S70R</v>
          </cell>
          <cell r="F1677" t="str">
            <v>동</v>
          </cell>
          <cell r="G1677" t="str">
            <v>ONLINE</v>
          </cell>
          <cell r="H1677" t="str">
            <v>키즈</v>
          </cell>
          <cell r="I1677" t="str">
            <v>G마켓 단독 키즈 덕다운 자켓</v>
          </cell>
          <cell r="J1677" t="str">
            <v>DOWN</v>
          </cell>
        </row>
        <row r="1678">
          <cell r="E1678" t="str">
            <v>BO7X38S703</v>
          </cell>
          <cell r="F1678" t="str">
            <v>동</v>
          </cell>
          <cell r="G1678" t="str">
            <v>ONLINE</v>
          </cell>
          <cell r="H1678" t="str">
            <v>키즈</v>
          </cell>
          <cell r="I1678" t="str">
            <v>G마켓 단독 키즈 덕다운 자켓</v>
          </cell>
          <cell r="J1678" t="str">
            <v>DOWN</v>
          </cell>
        </row>
        <row r="1679">
          <cell r="E1679" t="str">
            <v>BO7X38S70A</v>
          </cell>
          <cell r="F1679" t="str">
            <v>동</v>
          </cell>
          <cell r="G1679" t="str">
            <v>ONLINE</v>
          </cell>
          <cell r="H1679" t="str">
            <v>키즈</v>
          </cell>
          <cell r="I1679" t="str">
            <v>G마켓 단독 키즈 덕다운 자켓</v>
          </cell>
          <cell r="J1679" t="str">
            <v>DOWN</v>
          </cell>
        </row>
        <row r="1680">
          <cell r="E1680" t="str">
            <v>BO7X38S70Y</v>
          </cell>
          <cell r="F1680" t="str">
            <v>동</v>
          </cell>
          <cell r="G1680" t="str">
            <v>ONLINE</v>
          </cell>
          <cell r="H1680" t="str">
            <v>키즈</v>
          </cell>
          <cell r="I1680" t="str">
            <v>G마켓 단독 키즈 덕다운 자켓</v>
          </cell>
          <cell r="J1680" t="str">
            <v>DOWN</v>
          </cell>
        </row>
        <row r="1681">
          <cell r="E1681" t="str">
            <v>BO7X38S715</v>
          </cell>
          <cell r="F1681" t="str">
            <v>동</v>
          </cell>
          <cell r="G1681" t="str">
            <v>ONLINE</v>
          </cell>
          <cell r="H1681" t="str">
            <v>키즈</v>
          </cell>
          <cell r="I1681" t="str">
            <v>G마켓 단독 키즈 벤치다운</v>
          </cell>
          <cell r="J1681" t="str">
            <v>DOWN</v>
          </cell>
        </row>
        <row r="1682">
          <cell r="E1682" t="str">
            <v>BO7X38S713</v>
          </cell>
          <cell r="F1682" t="str">
            <v>동</v>
          </cell>
          <cell r="G1682" t="str">
            <v>ONLINE</v>
          </cell>
          <cell r="H1682" t="str">
            <v>키즈</v>
          </cell>
          <cell r="I1682" t="str">
            <v>G마켓 단독 키즈 벤치다운</v>
          </cell>
          <cell r="J1682" t="str">
            <v>DOWN</v>
          </cell>
        </row>
        <row r="1683">
          <cell r="E1683" t="str">
            <v>BO7X38S71X</v>
          </cell>
          <cell r="F1683" t="str">
            <v>동</v>
          </cell>
          <cell r="G1683" t="str">
            <v>ONLINE</v>
          </cell>
          <cell r="H1683" t="str">
            <v>키즈</v>
          </cell>
          <cell r="I1683" t="str">
            <v>G마켓 단독 키즈 벤치다운</v>
          </cell>
          <cell r="J1683" t="str">
            <v>DOWN</v>
          </cell>
        </row>
        <row r="1684">
          <cell r="E1684" t="str">
            <v>BO7X8BY012</v>
          </cell>
          <cell r="F1684" t="str">
            <v>동</v>
          </cell>
          <cell r="G1684" t="str">
            <v>ORIGINAL</v>
          </cell>
          <cell r="H1684" t="str">
            <v>UNI</v>
          </cell>
          <cell r="I1684" t="str">
            <v>여성 동절 귀달이 CASUAL CAP</v>
          </cell>
          <cell r="J1684" t="str">
            <v>ACC</v>
          </cell>
        </row>
        <row r="1685">
          <cell r="E1685" t="str">
            <v>BO7X8BY01R</v>
          </cell>
          <cell r="F1685" t="str">
            <v>동</v>
          </cell>
          <cell r="G1685" t="str">
            <v>ORIGINAL</v>
          </cell>
          <cell r="H1685" t="str">
            <v>UNI</v>
          </cell>
          <cell r="I1685" t="str">
            <v>여성 동절 귀달이 CASUAL CAP</v>
          </cell>
          <cell r="J1685" t="str">
            <v>ACC</v>
          </cell>
        </row>
        <row r="1686">
          <cell r="E1686" t="str">
            <v>BO7X8BY024</v>
          </cell>
          <cell r="F1686" t="str">
            <v>동</v>
          </cell>
          <cell r="G1686" t="str">
            <v>ORIGINAL</v>
          </cell>
          <cell r="H1686" t="str">
            <v>UNI</v>
          </cell>
          <cell r="I1686" t="str">
            <v>남성 동절 귀달이 CASUAL CAP</v>
          </cell>
          <cell r="J1686" t="str">
            <v>ACC</v>
          </cell>
        </row>
        <row r="1687">
          <cell r="E1687" t="str">
            <v>BO7X8BY025</v>
          </cell>
          <cell r="F1687" t="str">
            <v>동</v>
          </cell>
          <cell r="G1687" t="str">
            <v>ORIGINAL</v>
          </cell>
          <cell r="H1687" t="str">
            <v>UNI</v>
          </cell>
          <cell r="I1687" t="str">
            <v>남성 동절 귀달이 CASUAL CAP</v>
          </cell>
          <cell r="J1687" t="str">
            <v>ACC</v>
          </cell>
        </row>
        <row r="1688">
          <cell r="E1688" t="str">
            <v>BO7X8BY032</v>
          </cell>
          <cell r="F1688" t="str">
            <v>동</v>
          </cell>
          <cell r="G1688" t="str">
            <v>ORIGINAL</v>
          </cell>
          <cell r="H1688" t="str">
            <v>UNI</v>
          </cell>
          <cell r="I1688" t="str">
            <v>WINTER KNIT BEANIE II</v>
          </cell>
          <cell r="J1688" t="str">
            <v>ACC</v>
          </cell>
        </row>
        <row r="1689">
          <cell r="E1689" t="str">
            <v>BO7X8BY030</v>
          </cell>
          <cell r="F1689" t="str">
            <v>동</v>
          </cell>
          <cell r="G1689" t="str">
            <v>ORIGINAL</v>
          </cell>
          <cell r="H1689" t="str">
            <v>UNI</v>
          </cell>
          <cell r="I1689" t="str">
            <v>WINTER KNIT BEANIE II</v>
          </cell>
          <cell r="J1689" t="str">
            <v>ACC</v>
          </cell>
        </row>
        <row r="1690">
          <cell r="E1690" t="str">
            <v>BO7X8BY034</v>
          </cell>
          <cell r="F1690" t="str">
            <v>동</v>
          </cell>
          <cell r="G1690" t="str">
            <v>ORIGINAL</v>
          </cell>
          <cell r="H1690" t="str">
            <v>UNI</v>
          </cell>
          <cell r="I1690" t="str">
            <v>WINTER KNIT BEANIE II</v>
          </cell>
          <cell r="J1690" t="str">
            <v>ACC</v>
          </cell>
        </row>
        <row r="1691">
          <cell r="E1691" t="str">
            <v>BO7X8BY03X</v>
          </cell>
          <cell r="F1691" t="str">
            <v>동</v>
          </cell>
          <cell r="G1691" t="str">
            <v>ORIGINAL</v>
          </cell>
          <cell r="H1691" t="str">
            <v>UNI</v>
          </cell>
          <cell r="I1691" t="str">
            <v>WINTER KNIT BEANIE II</v>
          </cell>
          <cell r="J1691" t="str">
            <v>ACC</v>
          </cell>
        </row>
        <row r="1692">
          <cell r="E1692" t="str">
            <v>BO7X8BY04A</v>
          </cell>
          <cell r="F1692" t="str">
            <v>동</v>
          </cell>
          <cell r="G1692" t="str">
            <v>ORIGINAL</v>
          </cell>
          <cell r="H1692" t="str">
            <v>UNI</v>
          </cell>
          <cell r="I1692" t="str">
            <v>WINTER KNIT BEANIE III</v>
          </cell>
          <cell r="J1692" t="str">
            <v>ACC</v>
          </cell>
        </row>
        <row r="1693">
          <cell r="E1693" t="str">
            <v>BO7X8BY043</v>
          </cell>
          <cell r="F1693" t="str">
            <v>동</v>
          </cell>
          <cell r="G1693" t="str">
            <v>ORIGINAL</v>
          </cell>
          <cell r="H1693" t="str">
            <v>UNI</v>
          </cell>
          <cell r="I1693" t="str">
            <v>WINTER KNIT BEANIE III</v>
          </cell>
          <cell r="J1693" t="str">
            <v>ACC</v>
          </cell>
        </row>
        <row r="1694">
          <cell r="E1694" t="str">
            <v>BO7X8BY04Z</v>
          </cell>
          <cell r="F1694" t="str">
            <v>동</v>
          </cell>
          <cell r="G1694" t="str">
            <v>ORIGINAL</v>
          </cell>
          <cell r="H1694" t="str">
            <v>UNI</v>
          </cell>
          <cell r="I1694" t="str">
            <v>WINTER KNIT BEANIE III</v>
          </cell>
          <cell r="J1694" t="str">
            <v>ACC</v>
          </cell>
        </row>
        <row r="1695">
          <cell r="E1695" t="str">
            <v>BO798BY054</v>
          </cell>
          <cell r="F1695" t="str">
            <v>동</v>
          </cell>
          <cell r="G1695" t="str">
            <v>ORIGINAL</v>
          </cell>
          <cell r="H1695" t="str">
            <v>UNI</v>
          </cell>
          <cell r="I1695" t="str">
            <v>WINTER KNIT BEANIE I</v>
          </cell>
          <cell r="J1695" t="str">
            <v>ACC</v>
          </cell>
        </row>
        <row r="1696">
          <cell r="E1696" t="str">
            <v>BO798BY05R</v>
          </cell>
          <cell r="F1696" t="str">
            <v>동</v>
          </cell>
          <cell r="G1696" t="str">
            <v>ORIGINAL</v>
          </cell>
          <cell r="H1696" t="str">
            <v>UNI</v>
          </cell>
          <cell r="I1696" t="str">
            <v>WINTER KNIT BEANIE I</v>
          </cell>
          <cell r="J1696" t="str">
            <v>ACC</v>
          </cell>
        </row>
        <row r="1697">
          <cell r="E1697" t="str">
            <v>BO7X8BY064</v>
          </cell>
          <cell r="F1697" t="str">
            <v>동</v>
          </cell>
          <cell r="G1697" t="str">
            <v>ORIGINAL</v>
          </cell>
          <cell r="H1697" t="str">
            <v>UNI</v>
          </cell>
          <cell r="I1697" t="str">
            <v xml:space="preserve">KNIT+FUR NECK WARMER </v>
          </cell>
          <cell r="J1697" t="str">
            <v>ACC</v>
          </cell>
        </row>
        <row r="1698">
          <cell r="E1698" t="str">
            <v>BO7X8BY062</v>
          </cell>
          <cell r="F1698" t="str">
            <v>동</v>
          </cell>
          <cell r="G1698" t="str">
            <v>ORIGINAL</v>
          </cell>
          <cell r="H1698" t="str">
            <v>UNI</v>
          </cell>
          <cell r="I1698" t="str">
            <v xml:space="preserve">KNIT+FUR NECK WARMER </v>
          </cell>
          <cell r="J1698" t="str">
            <v>ACC</v>
          </cell>
        </row>
        <row r="1699">
          <cell r="E1699" t="str">
            <v>BO7X8BY085</v>
          </cell>
          <cell r="F1699" t="str">
            <v>동</v>
          </cell>
          <cell r="G1699" t="str">
            <v>ORIGINAL</v>
          </cell>
          <cell r="H1699" t="str">
            <v>UNI</v>
          </cell>
          <cell r="I1699" t="str">
            <v>EAR WAMMER</v>
          </cell>
          <cell r="J1699" t="str">
            <v>ACC</v>
          </cell>
        </row>
        <row r="1700">
          <cell r="E1700" t="str">
            <v>BO7X8BY084</v>
          </cell>
          <cell r="F1700" t="str">
            <v>동</v>
          </cell>
          <cell r="G1700" t="str">
            <v>ORIGINAL</v>
          </cell>
          <cell r="H1700" t="str">
            <v>UNI</v>
          </cell>
          <cell r="I1700" t="str">
            <v>EAR WAMMER</v>
          </cell>
          <cell r="J1700" t="str">
            <v>ACC</v>
          </cell>
        </row>
        <row r="1701">
          <cell r="E1701" t="str">
            <v>BO7X8BY094</v>
          </cell>
          <cell r="F1701" t="str">
            <v>동</v>
          </cell>
          <cell r="G1701" t="str">
            <v>ORIGINAL</v>
          </cell>
          <cell r="H1701" t="str">
            <v>UNI</v>
          </cell>
          <cell r="I1701" t="str">
            <v>패딩 넥워머</v>
          </cell>
          <cell r="J1701" t="str">
            <v>ACC</v>
          </cell>
        </row>
        <row r="1702">
          <cell r="E1702" t="str">
            <v>BO7X8BY09R</v>
          </cell>
          <cell r="F1702" t="str">
            <v>동</v>
          </cell>
          <cell r="G1702" t="str">
            <v>ORIGINAL</v>
          </cell>
          <cell r="H1702" t="str">
            <v>UNI</v>
          </cell>
          <cell r="I1702" t="str">
            <v>패딩 넥워머</v>
          </cell>
          <cell r="J1702" t="str">
            <v>ACC</v>
          </cell>
        </row>
        <row r="1703">
          <cell r="E1703" t="str">
            <v>BO7X87Y044</v>
          </cell>
          <cell r="F1703" t="str">
            <v>동</v>
          </cell>
          <cell r="G1703" t="str">
            <v>ACTIVE</v>
          </cell>
          <cell r="H1703" t="str">
            <v>UNI</v>
          </cell>
          <cell r="I1703" t="str">
            <v>멜란지 STRETCH GLOVE</v>
          </cell>
          <cell r="J1703" t="str">
            <v>ACC</v>
          </cell>
        </row>
        <row r="1704">
          <cell r="E1704" t="str">
            <v>BO7X87Y055</v>
          </cell>
          <cell r="F1704" t="str">
            <v>동</v>
          </cell>
          <cell r="G1704" t="str">
            <v>ACTIVE</v>
          </cell>
          <cell r="H1704" t="str">
            <v>UNI</v>
          </cell>
          <cell r="I1704" t="str">
            <v>STRETCH GLOVE</v>
          </cell>
          <cell r="J1704" t="str">
            <v>ACC</v>
          </cell>
        </row>
        <row r="1705">
          <cell r="E1705" t="str">
            <v>BO7X87Y05R</v>
          </cell>
          <cell r="F1705" t="str">
            <v>동</v>
          </cell>
          <cell r="G1705" t="str">
            <v>ACTIVE</v>
          </cell>
          <cell r="H1705" t="str">
            <v>UNI</v>
          </cell>
          <cell r="I1705" t="str">
            <v>STRETCH GLOVE</v>
          </cell>
          <cell r="J1705" t="str">
            <v>ACC</v>
          </cell>
        </row>
        <row r="1706">
          <cell r="E1706" t="str">
            <v>BO7X87Y065</v>
          </cell>
          <cell r="F1706" t="str">
            <v>동</v>
          </cell>
          <cell r="G1706" t="str">
            <v>ORIGINAL</v>
          </cell>
          <cell r="H1706" t="str">
            <v>UNI</v>
          </cell>
          <cell r="I1706" t="str">
            <v xml:space="preserve">CASUAL GLOVE </v>
          </cell>
          <cell r="J1706" t="str">
            <v>ACC</v>
          </cell>
        </row>
        <row r="1707">
          <cell r="E1707" t="str">
            <v>BO7X87Y064</v>
          </cell>
          <cell r="F1707" t="str">
            <v>동</v>
          </cell>
          <cell r="G1707" t="str">
            <v>ORIGINAL</v>
          </cell>
          <cell r="H1707" t="str">
            <v>UNI</v>
          </cell>
          <cell r="I1707" t="str">
            <v xml:space="preserve">CASUAL GLOVE </v>
          </cell>
          <cell r="J1707" t="str">
            <v>ACC</v>
          </cell>
        </row>
        <row r="1708">
          <cell r="E1708" t="str">
            <v>BO7XD4S72X</v>
          </cell>
          <cell r="F1708" t="str">
            <v>동</v>
          </cell>
          <cell r="G1708" t="str">
            <v>ONLINE</v>
          </cell>
          <cell r="H1708" t="str">
            <v>키즈</v>
          </cell>
          <cell r="I1708" t="str">
            <v>G마켓 단독 키즈 백팩(세트)</v>
          </cell>
          <cell r="J1708" t="str">
            <v>ACC</v>
          </cell>
        </row>
        <row r="1709">
          <cell r="E1709" t="str">
            <v>BO7XD4S72P</v>
          </cell>
          <cell r="F1709" t="str">
            <v>동</v>
          </cell>
          <cell r="G1709" t="str">
            <v>ONLINE</v>
          </cell>
          <cell r="H1709" t="str">
            <v>키즈</v>
          </cell>
          <cell r="I1709" t="str">
            <v>G마켓 단독 키즈 백팩(세트)</v>
          </cell>
          <cell r="J1709" t="str">
            <v>ACC</v>
          </cell>
        </row>
        <row r="1710">
          <cell r="E1710" t="str">
            <v>BO7X38F015</v>
          </cell>
          <cell r="F1710" t="str">
            <v>동</v>
          </cell>
          <cell r="G1710" t="str">
            <v>ACTIVE</v>
          </cell>
          <cell r="H1710" t="str">
            <v>UNI</v>
          </cell>
          <cell r="I1710" t="str">
            <v>(단품) 유니 벤치코트 (솔라볼)</v>
          </cell>
          <cell r="J1710" t="str">
            <v>DOWN</v>
          </cell>
        </row>
        <row r="1711">
          <cell r="E1711" t="str">
            <v>BO7X38F01R</v>
          </cell>
          <cell r="F1711" t="str">
            <v>동</v>
          </cell>
          <cell r="G1711" t="str">
            <v>ACTIVE</v>
          </cell>
          <cell r="H1711" t="str">
            <v>UNI</v>
          </cell>
          <cell r="I1711" t="str">
            <v>(단품) 유니 벤치코트 (솔라볼)</v>
          </cell>
          <cell r="J1711" t="str">
            <v>DOWN</v>
          </cell>
        </row>
        <row r="1712">
          <cell r="E1712" t="str">
            <v>BO7X38F012</v>
          </cell>
          <cell r="F1712" t="str">
            <v>동</v>
          </cell>
          <cell r="G1712" t="str">
            <v>ACTIVE</v>
          </cell>
          <cell r="H1712" t="str">
            <v>UNI</v>
          </cell>
          <cell r="I1712" t="str">
            <v>(단품) 유니 벤치코트 (솔라볼)</v>
          </cell>
          <cell r="J1712" t="str">
            <v>DOWN</v>
          </cell>
        </row>
        <row r="1713">
          <cell r="E1713" t="str">
            <v>BO7X38F019</v>
          </cell>
          <cell r="F1713" t="str">
            <v>동</v>
          </cell>
          <cell r="G1713" t="str">
            <v>ACTIVE</v>
          </cell>
          <cell r="H1713" t="str">
            <v>여성</v>
          </cell>
          <cell r="I1713" t="str">
            <v>(단품) 유니 벤치코트 (솔라볼)</v>
          </cell>
          <cell r="J1713" t="str">
            <v>DOWN</v>
          </cell>
        </row>
        <row r="1714">
          <cell r="E1714" t="str">
            <v>BO7X38F025</v>
          </cell>
          <cell r="F1714" t="str">
            <v>동</v>
          </cell>
          <cell r="G1714" t="str">
            <v>ACTIVE</v>
          </cell>
          <cell r="H1714" t="str">
            <v>UNI</v>
          </cell>
          <cell r="I1714" t="str">
            <v>(단품) 유니 벤치코트 (덕다운80%)</v>
          </cell>
          <cell r="J1714" t="str">
            <v>DOWN</v>
          </cell>
        </row>
        <row r="1715">
          <cell r="E1715" t="str">
            <v>BO7X38F024</v>
          </cell>
          <cell r="F1715" t="str">
            <v>동</v>
          </cell>
          <cell r="G1715" t="str">
            <v>ACTIVE</v>
          </cell>
          <cell r="H1715" t="str">
            <v>UNI</v>
          </cell>
          <cell r="I1715" t="str">
            <v>(단품) 유니 벤치코트 (덕다운80%)</v>
          </cell>
          <cell r="J1715" t="str">
            <v>DOWN</v>
          </cell>
        </row>
        <row r="1716">
          <cell r="E1716" t="str">
            <v>BO7X38F021</v>
          </cell>
          <cell r="F1716" t="str">
            <v>동</v>
          </cell>
          <cell r="G1716" t="str">
            <v>ACTIVE</v>
          </cell>
          <cell r="H1716" t="str">
            <v>UNI</v>
          </cell>
          <cell r="I1716" t="str">
            <v>(단품) 유니 벤치코트 (덕다운80%)</v>
          </cell>
          <cell r="J1716" t="str">
            <v>DOWN</v>
          </cell>
        </row>
        <row r="1717">
          <cell r="E1717" t="str">
            <v>BO7X38K025</v>
          </cell>
          <cell r="F1717" t="str">
            <v>동</v>
          </cell>
          <cell r="G1717" t="str">
            <v>ACTIVE</v>
          </cell>
          <cell r="H1717" t="str">
            <v>키즈</v>
          </cell>
          <cell r="I1717" t="str">
            <v>(단품) 키즈 벤치코트 (덕다운80%)</v>
          </cell>
          <cell r="J1717" t="str">
            <v>DOWN</v>
          </cell>
        </row>
        <row r="1718">
          <cell r="E1718" t="str">
            <v>BO7X38K022</v>
          </cell>
          <cell r="F1718" t="str">
            <v>동</v>
          </cell>
          <cell r="G1718" t="str">
            <v>ACTIVE</v>
          </cell>
          <cell r="H1718" t="str">
            <v>키즈</v>
          </cell>
          <cell r="I1718" t="str">
            <v>(단품) 키즈 벤치코트 (덕다운80%)</v>
          </cell>
          <cell r="J1718" t="str">
            <v>DOWN</v>
          </cell>
        </row>
        <row r="1719">
          <cell r="E1719" t="str">
            <v>BO7X38K029</v>
          </cell>
          <cell r="F1719" t="str">
            <v>동</v>
          </cell>
          <cell r="G1719" t="str">
            <v>ACTIVE</v>
          </cell>
          <cell r="H1719" t="str">
            <v>키즈</v>
          </cell>
          <cell r="I1719" t="str">
            <v>(단품) 키즈 벤치코트 (덕다운80%)</v>
          </cell>
          <cell r="J1719" t="str">
            <v>DOWN</v>
          </cell>
        </row>
        <row r="1720">
          <cell r="E1720" t="str">
            <v>BO7X38F035</v>
          </cell>
          <cell r="F1720" t="str">
            <v>동</v>
          </cell>
          <cell r="G1720" t="str">
            <v>ACTIVE</v>
          </cell>
          <cell r="H1720" t="str">
            <v>남성</v>
          </cell>
          <cell r="I1720" t="str">
            <v>(단품) 겨울 스포티 패딩 3in1 자켓</v>
          </cell>
          <cell r="J1720" t="str">
            <v>DOWN</v>
          </cell>
        </row>
        <row r="1721">
          <cell r="E1721" t="str">
            <v>BO7X38F038</v>
          </cell>
          <cell r="F1721" t="str">
            <v>동</v>
          </cell>
          <cell r="G1721" t="str">
            <v>ACTIVE</v>
          </cell>
          <cell r="H1721" t="str">
            <v>남성</v>
          </cell>
          <cell r="I1721" t="str">
            <v>(단품) 겨울 스포티 패딩 3in1 자켓</v>
          </cell>
          <cell r="J1721" t="str">
            <v>DOWN</v>
          </cell>
        </row>
        <row r="1722">
          <cell r="E1722" t="str">
            <v>BO7X41F015</v>
          </cell>
          <cell r="F1722" t="str">
            <v>동</v>
          </cell>
          <cell r="G1722" t="str">
            <v>ACTIVE</v>
          </cell>
          <cell r="H1722" t="str">
            <v>남성</v>
          </cell>
          <cell r="I1722" t="str">
            <v>(세트) 겨울 남성 화섬 기모 트레이닝 상의 (후드)</v>
          </cell>
          <cell r="J1722" t="str">
            <v>C&amp;S</v>
          </cell>
        </row>
        <row r="1723">
          <cell r="E1723" t="str">
            <v>BO7X41F014</v>
          </cell>
          <cell r="F1723" t="str">
            <v>동</v>
          </cell>
          <cell r="G1723" t="str">
            <v>ACTIVE</v>
          </cell>
          <cell r="H1723" t="str">
            <v>남성</v>
          </cell>
          <cell r="I1723" t="str">
            <v>(세트) 겨울 남성 화섬 기모 트레이닝 상의 (후드)</v>
          </cell>
          <cell r="J1723" t="str">
            <v>C&amp;S</v>
          </cell>
        </row>
        <row r="1724">
          <cell r="E1724" t="str">
            <v>BO7X41F018</v>
          </cell>
          <cell r="F1724" t="str">
            <v>동</v>
          </cell>
          <cell r="G1724" t="str">
            <v>ACTIVE</v>
          </cell>
          <cell r="H1724" t="str">
            <v>남성</v>
          </cell>
          <cell r="I1724" t="str">
            <v>(세트) 겨울 남성 화섬 기모 트레이닝 상의 (후드)</v>
          </cell>
          <cell r="J1724" t="str">
            <v>C&amp;S</v>
          </cell>
        </row>
        <row r="1725">
          <cell r="E1725" t="str">
            <v>BO7X21F015</v>
          </cell>
          <cell r="F1725" t="str">
            <v>동</v>
          </cell>
          <cell r="G1725" t="str">
            <v>ACTIVE</v>
          </cell>
          <cell r="H1725" t="str">
            <v>남성</v>
          </cell>
          <cell r="I1725" t="str">
            <v>(세트) 겨울 남성 화섬 기모 트레이닝 하의</v>
          </cell>
          <cell r="J1725" t="str">
            <v>PANTS</v>
          </cell>
        </row>
        <row r="1726">
          <cell r="E1726" t="str">
            <v>BO7X21F014</v>
          </cell>
          <cell r="F1726" t="str">
            <v>동</v>
          </cell>
          <cell r="G1726" t="str">
            <v>ACTIVE</v>
          </cell>
          <cell r="H1726" t="str">
            <v>남성</v>
          </cell>
          <cell r="I1726" t="str">
            <v>(세트) 겨울 남성 화섬 기모 트레이닝 하의</v>
          </cell>
          <cell r="J1726" t="str">
            <v>PANTS</v>
          </cell>
        </row>
        <row r="1727">
          <cell r="E1727" t="str">
            <v>BO7X41F025</v>
          </cell>
          <cell r="F1727" t="str">
            <v>동</v>
          </cell>
          <cell r="G1727" t="str">
            <v>ACTIVE</v>
          </cell>
          <cell r="H1727" t="str">
            <v>남성</v>
          </cell>
          <cell r="I1727" t="str">
            <v>(단품) 겨울 남성 방풍 3L 기모 후드 집업</v>
          </cell>
          <cell r="J1727" t="str">
            <v>C&amp;S</v>
          </cell>
        </row>
        <row r="1728">
          <cell r="E1728" t="str">
            <v>BO7X41F024</v>
          </cell>
          <cell r="F1728" t="str">
            <v>동</v>
          </cell>
          <cell r="G1728" t="str">
            <v>ACTIVE</v>
          </cell>
          <cell r="H1728" t="str">
            <v>남성</v>
          </cell>
          <cell r="I1728" t="str">
            <v>(단품) 겨울 남성 방풍 3L 기모 후드 집업</v>
          </cell>
          <cell r="J1728" t="str">
            <v>C&amp;S</v>
          </cell>
        </row>
        <row r="1729">
          <cell r="E1729" t="str">
            <v>BO7X41E015</v>
          </cell>
          <cell r="F1729" t="str">
            <v>동</v>
          </cell>
          <cell r="G1729" t="str">
            <v>ACTIVE</v>
          </cell>
          <cell r="H1729" t="str">
            <v>여성</v>
          </cell>
          <cell r="I1729" t="str">
            <v>(세트) 겨울 여성 화섬 기모 트레이닝 상의 (후드)</v>
          </cell>
          <cell r="J1729" t="str">
            <v>C&amp;S</v>
          </cell>
        </row>
        <row r="1730">
          <cell r="E1730" t="str">
            <v>BO7X41E013</v>
          </cell>
          <cell r="F1730" t="str">
            <v>동</v>
          </cell>
          <cell r="G1730" t="str">
            <v>ACTIVE</v>
          </cell>
          <cell r="H1730" t="str">
            <v>여성</v>
          </cell>
          <cell r="I1730" t="str">
            <v>(세트) 겨울 여성 화섬 기모 트레이닝 상의 (후드)</v>
          </cell>
          <cell r="J1730" t="str">
            <v>C&amp;S</v>
          </cell>
        </row>
        <row r="1731">
          <cell r="E1731" t="str">
            <v>BO7X21E025</v>
          </cell>
          <cell r="F1731" t="str">
            <v>동</v>
          </cell>
          <cell r="G1731" t="str">
            <v>ACTIVE</v>
          </cell>
          <cell r="H1731" t="str">
            <v>여성</v>
          </cell>
          <cell r="I1731" t="str">
            <v>(세트) 겨울 여성 화섬 기모 트레이닝 하의</v>
          </cell>
          <cell r="J1731" t="str">
            <v>PANTS</v>
          </cell>
        </row>
        <row r="1732">
          <cell r="E1732" t="str">
            <v>BO7X38E015</v>
          </cell>
          <cell r="F1732" t="str">
            <v>동</v>
          </cell>
          <cell r="G1732" t="str">
            <v>ACTIVE</v>
          </cell>
          <cell r="H1732" t="str">
            <v>여성</v>
          </cell>
          <cell r="I1732" t="str">
            <v>(세트) 겨울 여성 방품 기모 패딩 패치 상의</v>
          </cell>
          <cell r="J1732" t="str">
            <v>DOWN</v>
          </cell>
        </row>
        <row r="1733">
          <cell r="E1733" t="str">
            <v>BO7X38E010</v>
          </cell>
          <cell r="F1733" t="str">
            <v>동</v>
          </cell>
          <cell r="G1733" t="str">
            <v>ACTIVE</v>
          </cell>
          <cell r="H1733" t="str">
            <v>여성</v>
          </cell>
          <cell r="I1733" t="str">
            <v>(세트) 겨울 여성 방품 기모 패딩 패치 상의</v>
          </cell>
          <cell r="J1733" t="str">
            <v>DOWN</v>
          </cell>
        </row>
        <row r="1734">
          <cell r="E1734" t="str">
            <v>BO7X21C01A</v>
          </cell>
          <cell r="F1734" t="str">
            <v>동</v>
          </cell>
          <cell r="G1734" t="str">
            <v>ORIGINAL</v>
          </cell>
          <cell r="H1734" t="str">
            <v>여성</v>
          </cell>
          <cell r="I1734" t="str">
            <v>여성 본딩 면 팬츠</v>
          </cell>
          <cell r="J1734" t="str">
            <v>PANTS</v>
          </cell>
        </row>
        <row r="1735">
          <cell r="E1735" t="str">
            <v>BO7X21C014</v>
          </cell>
          <cell r="F1735" t="str">
            <v>동</v>
          </cell>
          <cell r="G1735" t="str">
            <v>ORIGINAL</v>
          </cell>
          <cell r="H1735" t="str">
            <v>여성</v>
          </cell>
          <cell r="I1735" t="str">
            <v>여성 본딩 면 팬츠</v>
          </cell>
          <cell r="J1735" t="str">
            <v>PANTS</v>
          </cell>
        </row>
        <row r="1736">
          <cell r="E1736" t="str">
            <v>BO7X21C023</v>
          </cell>
          <cell r="F1736" t="str">
            <v>동</v>
          </cell>
          <cell r="G1736" t="str">
            <v>ORIGINAL</v>
          </cell>
          <cell r="H1736" t="str">
            <v>여성</v>
          </cell>
          <cell r="I1736" t="str">
            <v>여성 울라이크 슬렉스</v>
          </cell>
          <cell r="J1736" t="str">
            <v>PANTS</v>
          </cell>
        </row>
        <row r="1737">
          <cell r="E1737" t="str">
            <v>BO7X21C02R</v>
          </cell>
          <cell r="F1737" t="str">
            <v>동</v>
          </cell>
          <cell r="G1737" t="str">
            <v>ORIGINAL</v>
          </cell>
          <cell r="H1737" t="str">
            <v>여성</v>
          </cell>
          <cell r="I1737" t="str">
            <v>여성 울라이크 슬렉스</v>
          </cell>
          <cell r="J1737" t="str">
            <v>PANTS</v>
          </cell>
        </row>
        <row r="1738">
          <cell r="E1738" t="str">
            <v>BO7X21C03Z</v>
          </cell>
          <cell r="F1738" t="str">
            <v>동</v>
          </cell>
          <cell r="G1738" t="str">
            <v>ORIGINAL</v>
          </cell>
          <cell r="H1738" t="str">
            <v>여성</v>
          </cell>
          <cell r="I1738" t="str">
            <v>여성 미니 포켓 팬츠</v>
          </cell>
          <cell r="J1738" t="str">
            <v>PANTS</v>
          </cell>
        </row>
        <row r="1739">
          <cell r="E1739" t="str">
            <v>BO7X21C035</v>
          </cell>
          <cell r="F1739" t="str">
            <v>동</v>
          </cell>
          <cell r="G1739" t="str">
            <v>ORIGINAL</v>
          </cell>
          <cell r="H1739" t="str">
            <v>여성</v>
          </cell>
          <cell r="I1739" t="str">
            <v>여성 미니 포켓 팬츠</v>
          </cell>
          <cell r="J1739" t="str">
            <v>PANTS</v>
          </cell>
        </row>
        <row r="1740">
          <cell r="E1740" t="str">
            <v>BO7X21C031</v>
          </cell>
          <cell r="F1740" t="str">
            <v>동</v>
          </cell>
          <cell r="G1740" t="str">
            <v>ORIGINAL</v>
          </cell>
          <cell r="H1740" t="str">
            <v>여성</v>
          </cell>
          <cell r="I1740" t="str">
            <v>여성 미니 포켓 팬츠</v>
          </cell>
          <cell r="J1740" t="str">
            <v>PANTS</v>
          </cell>
        </row>
        <row r="1741">
          <cell r="E1741" t="str">
            <v>BO7X21D01A</v>
          </cell>
          <cell r="F1741" t="str">
            <v>동</v>
          </cell>
          <cell r="G1741" t="str">
            <v>ORIGINAL</v>
          </cell>
          <cell r="H1741" t="str">
            <v>남성</v>
          </cell>
          <cell r="I1741" t="str">
            <v>남성 전략 치노 본딩 팬츠</v>
          </cell>
          <cell r="J1741" t="str">
            <v>PANTS</v>
          </cell>
        </row>
        <row r="1742">
          <cell r="E1742" t="str">
            <v>BO7X21D014</v>
          </cell>
          <cell r="F1742" t="str">
            <v>동</v>
          </cell>
          <cell r="G1742" t="str">
            <v>ORIGINAL</v>
          </cell>
          <cell r="H1742" t="str">
            <v>남성</v>
          </cell>
          <cell r="I1742" t="str">
            <v>남성 전략 치노 본딩 팬츠</v>
          </cell>
          <cell r="J1742" t="str">
            <v>PANTS</v>
          </cell>
        </row>
        <row r="1743">
          <cell r="E1743" t="str">
            <v>BO7X21D01R</v>
          </cell>
          <cell r="F1743" t="str">
            <v>동</v>
          </cell>
          <cell r="G1743" t="str">
            <v>ORIGINAL</v>
          </cell>
          <cell r="H1743" t="str">
            <v>남성</v>
          </cell>
          <cell r="I1743" t="str">
            <v>남성 전략 치노 본딩 팬츠</v>
          </cell>
          <cell r="J1743" t="str">
            <v>PANTS</v>
          </cell>
        </row>
        <row r="1744">
          <cell r="E1744" t="str">
            <v>BO7X21D02H</v>
          </cell>
          <cell r="F1744" t="str">
            <v>동</v>
          </cell>
          <cell r="G1744" t="str">
            <v>ORIGINAL</v>
          </cell>
          <cell r="H1744" t="str">
            <v>남성</v>
          </cell>
          <cell r="I1744" t="str">
            <v>남성 카고 본딩 팬츠</v>
          </cell>
          <cell r="J1744" t="str">
            <v>PANTS</v>
          </cell>
        </row>
        <row r="1745">
          <cell r="E1745" t="str">
            <v>BO7X21D044</v>
          </cell>
          <cell r="F1745" t="str">
            <v>동</v>
          </cell>
          <cell r="G1745" t="str">
            <v>ORIGINAL</v>
          </cell>
          <cell r="H1745" t="str">
            <v>남성</v>
          </cell>
          <cell r="I1745" t="str">
            <v>남성 카모 프린팅 팬츠</v>
          </cell>
          <cell r="J1745" t="str">
            <v>PANTS</v>
          </cell>
        </row>
        <row r="1746">
          <cell r="E1746" t="str">
            <v>BO7X21D03P</v>
          </cell>
          <cell r="F1746" t="str">
            <v>동</v>
          </cell>
          <cell r="G1746" t="str">
            <v>ORIGINAL</v>
          </cell>
          <cell r="H1746" t="str">
            <v>남성</v>
          </cell>
          <cell r="I1746" t="str">
            <v>데님 디본딩 팬츠</v>
          </cell>
          <cell r="J1746" t="str">
            <v>PANTS</v>
          </cell>
        </row>
        <row r="1747">
          <cell r="E1747" t="str">
            <v>BO7X21D035</v>
          </cell>
          <cell r="F1747" t="str">
            <v>동</v>
          </cell>
          <cell r="G1747" t="str">
            <v>ORIGINAL</v>
          </cell>
          <cell r="H1747" t="str">
            <v>남성</v>
          </cell>
          <cell r="I1747" t="str">
            <v>데님 디본딩 팬츠</v>
          </cell>
          <cell r="J1747" t="str">
            <v>PANTS</v>
          </cell>
        </row>
        <row r="1748">
          <cell r="E1748" t="str">
            <v>BO7X21A015</v>
          </cell>
          <cell r="F1748" t="str">
            <v>동</v>
          </cell>
          <cell r="G1748" t="str">
            <v>ACTIVE</v>
          </cell>
          <cell r="H1748" t="str">
            <v>여성</v>
          </cell>
          <cell r="I1748" t="str">
            <v>여성 솔리드 본딩 팬츠</v>
          </cell>
          <cell r="J1748" t="str">
            <v>PANTS</v>
          </cell>
        </row>
        <row r="1749">
          <cell r="E1749" t="str">
            <v>BO7X21A013</v>
          </cell>
          <cell r="F1749" t="str">
            <v>동</v>
          </cell>
          <cell r="G1749" t="str">
            <v>ACTIVE</v>
          </cell>
          <cell r="H1749" t="str">
            <v>여성</v>
          </cell>
          <cell r="I1749" t="str">
            <v>여성 솔리드 본딩 팬츠</v>
          </cell>
          <cell r="J1749" t="str">
            <v>PANTS</v>
          </cell>
        </row>
        <row r="1750">
          <cell r="E1750" t="str">
            <v>BO7X21A02R</v>
          </cell>
          <cell r="F1750" t="str">
            <v>동</v>
          </cell>
          <cell r="G1750" t="str">
            <v>ACTIVE</v>
          </cell>
          <cell r="H1750" t="str">
            <v>여성</v>
          </cell>
          <cell r="I1750" t="str">
            <v>여성 본딩 밴딩 팬츠</v>
          </cell>
          <cell r="J1750" t="str">
            <v>PANTS</v>
          </cell>
        </row>
        <row r="1751">
          <cell r="E1751" t="str">
            <v>BO7X21A024</v>
          </cell>
          <cell r="F1751" t="str">
            <v>동</v>
          </cell>
          <cell r="G1751" t="str">
            <v>ACTIVE</v>
          </cell>
          <cell r="H1751" t="str">
            <v>여성</v>
          </cell>
          <cell r="I1751" t="str">
            <v>여성 본딩 밴딩 팬츠</v>
          </cell>
          <cell r="J1751" t="str">
            <v>PANTS</v>
          </cell>
        </row>
        <row r="1752">
          <cell r="E1752" t="str">
            <v>BO7X21A035</v>
          </cell>
          <cell r="F1752" t="str">
            <v>동</v>
          </cell>
          <cell r="G1752" t="str">
            <v>ACTIVE</v>
          </cell>
          <cell r="H1752" t="str">
            <v>여성</v>
          </cell>
          <cell r="I1752" t="str">
            <v>여성 패딩 팬츠</v>
          </cell>
          <cell r="J1752" t="str">
            <v>PANTS</v>
          </cell>
        </row>
        <row r="1753">
          <cell r="E1753" t="str">
            <v>BO7X21A030</v>
          </cell>
          <cell r="F1753" t="str">
            <v>동</v>
          </cell>
          <cell r="G1753" t="str">
            <v>ACTIVE</v>
          </cell>
          <cell r="H1753" t="str">
            <v>여성</v>
          </cell>
          <cell r="I1753" t="str">
            <v>여성 패딩 팬츠</v>
          </cell>
          <cell r="J1753" t="str">
            <v>PANTS</v>
          </cell>
        </row>
        <row r="1754">
          <cell r="E1754" t="str">
            <v>BO7X21B015</v>
          </cell>
          <cell r="F1754" t="str">
            <v>동</v>
          </cell>
          <cell r="G1754" t="str">
            <v>ACTIVE</v>
          </cell>
          <cell r="H1754" t="str">
            <v>남성</v>
          </cell>
          <cell r="I1754" t="str">
            <v>남성 솔리드 본딩 팬츠</v>
          </cell>
          <cell r="J1754" t="str">
            <v>PANTS</v>
          </cell>
        </row>
        <row r="1755">
          <cell r="E1755" t="str">
            <v>BO7X21B014</v>
          </cell>
          <cell r="F1755" t="str">
            <v>동</v>
          </cell>
          <cell r="G1755" t="str">
            <v>ACTIVE</v>
          </cell>
          <cell r="H1755" t="str">
            <v>남성</v>
          </cell>
          <cell r="I1755" t="str">
            <v>남성 솔리드 본딩 팬츠</v>
          </cell>
          <cell r="J1755" t="str">
            <v>PANTS</v>
          </cell>
        </row>
        <row r="1756">
          <cell r="E1756" t="str">
            <v>BO7X21B02R</v>
          </cell>
          <cell r="F1756" t="str">
            <v>동</v>
          </cell>
          <cell r="G1756" t="str">
            <v>ACTIVE</v>
          </cell>
          <cell r="H1756" t="str">
            <v>남성</v>
          </cell>
          <cell r="I1756" t="str">
            <v>남성 이밴드(본딩) 팬츠</v>
          </cell>
          <cell r="J1756" t="str">
            <v>PANTS</v>
          </cell>
        </row>
        <row r="1757">
          <cell r="E1757" t="str">
            <v>BO7X21B023</v>
          </cell>
          <cell r="F1757" t="str">
            <v>동</v>
          </cell>
          <cell r="G1757" t="str">
            <v>ACTIVE</v>
          </cell>
          <cell r="H1757" t="str">
            <v>남성</v>
          </cell>
          <cell r="I1757" t="str">
            <v>남성 이밴드(본딩) 팬츠</v>
          </cell>
          <cell r="J1757" t="str">
            <v>PANTS</v>
          </cell>
        </row>
        <row r="1758">
          <cell r="E1758" t="str">
            <v>BO7X21B035</v>
          </cell>
          <cell r="F1758" t="str">
            <v>동</v>
          </cell>
          <cell r="G1758" t="str">
            <v>ACTIVE</v>
          </cell>
          <cell r="H1758" t="str">
            <v>남성</v>
          </cell>
          <cell r="I1758" t="str">
            <v>남성 패딩 팬츠</v>
          </cell>
          <cell r="J1758" t="str">
            <v>PANTS</v>
          </cell>
        </row>
        <row r="1759">
          <cell r="E1759" t="str">
            <v>BO7X21B034</v>
          </cell>
          <cell r="F1759" t="str">
            <v>동</v>
          </cell>
          <cell r="G1759" t="str">
            <v>ACTIVE</v>
          </cell>
          <cell r="H1759" t="str">
            <v>남성</v>
          </cell>
          <cell r="I1759" t="str">
            <v>남성 패딩 팬츠</v>
          </cell>
          <cell r="J1759" t="str">
            <v>PANTS</v>
          </cell>
        </row>
        <row r="1760">
          <cell r="E1760" t="str">
            <v>BO7X38F11P</v>
          </cell>
          <cell r="F1760" t="str">
            <v>동</v>
          </cell>
          <cell r="G1760" t="str">
            <v>ACTIVE</v>
          </cell>
          <cell r="H1760" t="str">
            <v>남성</v>
          </cell>
          <cell r="I1760" t="str">
            <v>남성 겨울 윈드스토퍼 벤치</v>
          </cell>
          <cell r="J1760" t="str">
            <v>DOWN</v>
          </cell>
        </row>
        <row r="1761">
          <cell r="E1761" t="str">
            <v>BO76K3Y01A</v>
          </cell>
          <cell r="F1761" t="str">
            <v>추</v>
          </cell>
          <cell r="G1761" t="str">
            <v>ACTIVE</v>
          </cell>
          <cell r="H1761" t="str">
            <v>UNI</v>
          </cell>
          <cell r="I1761" t="str">
            <v>FALLFLY WOVEN</v>
          </cell>
          <cell r="J1761" t="str">
            <v>SHOES</v>
          </cell>
        </row>
        <row r="1762">
          <cell r="E1762" t="str">
            <v>BO76K3Y025</v>
          </cell>
          <cell r="F1762" t="str">
            <v>추</v>
          </cell>
          <cell r="G1762" t="str">
            <v>ACTIVE</v>
          </cell>
          <cell r="H1762" t="str">
            <v>UNI</v>
          </cell>
          <cell r="I1762" t="str">
            <v>FALLFLY WOVEN</v>
          </cell>
          <cell r="J1762" t="str">
            <v>SHOES</v>
          </cell>
        </row>
        <row r="1763">
          <cell r="E1763" t="str">
            <v>BO7721C01A</v>
          </cell>
          <cell r="F1763" t="str">
            <v>추</v>
          </cell>
          <cell r="G1763" t="str">
            <v>ORIGINAL</v>
          </cell>
          <cell r="H1763" t="str">
            <v>여성</v>
          </cell>
          <cell r="I1763" t="str">
            <v>여성 치노 팬츠(초가을)</v>
          </cell>
          <cell r="J1763" t="str">
            <v>PANTS</v>
          </cell>
        </row>
        <row r="1764">
          <cell r="E1764" t="str">
            <v>BO7721C010</v>
          </cell>
          <cell r="F1764" t="str">
            <v>추</v>
          </cell>
          <cell r="G1764" t="str">
            <v>ORIGINAL</v>
          </cell>
          <cell r="H1764" t="str">
            <v>여성</v>
          </cell>
          <cell r="I1764" t="str">
            <v>여성 치노 팬츠(초가을)</v>
          </cell>
          <cell r="J1764" t="str">
            <v>PANTS</v>
          </cell>
        </row>
        <row r="1765">
          <cell r="E1765" t="str">
            <v>BO7721C01R</v>
          </cell>
          <cell r="F1765" t="str">
            <v>추</v>
          </cell>
          <cell r="G1765" t="str">
            <v>ORIGINAL</v>
          </cell>
          <cell r="H1765" t="str">
            <v>여성</v>
          </cell>
          <cell r="I1765" t="str">
            <v>여성 치노 팬츠(초가을)</v>
          </cell>
          <cell r="J1765" t="str">
            <v>PANTS</v>
          </cell>
        </row>
        <row r="1766">
          <cell r="E1766" t="str">
            <v>BO7721D01A</v>
          </cell>
          <cell r="F1766" t="str">
            <v>추</v>
          </cell>
          <cell r="G1766" t="str">
            <v>ORIGINAL</v>
          </cell>
          <cell r="H1766" t="str">
            <v>남성</v>
          </cell>
          <cell r="I1766" t="str">
            <v>남성 치노 팬츠(초가을)</v>
          </cell>
          <cell r="J1766" t="str">
            <v>PANTS</v>
          </cell>
        </row>
        <row r="1767">
          <cell r="E1767" t="str">
            <v>BO7721D01Z</v>
          </cell>
          <cell r="F1767" t="str">
            <v>추</v>
          </cell>
          <cell r="G1767" t="str">
            <v>ORIGINAL</v>
          </cell>
          <cell r="H1767" t="str">
            <v>남성</v>
          </cell>
          <cell r="I1767" t="str">
            <v>남성 치노 팬츠(초가을)</v>
          </cell>
          <cell r="J1767" t="str">
            <v>PANTS</v>
          </cell>
        </row>
        <row r="1768">
          <cell r="E1768" t="str">
            <v>BO7721D014</v>
          </cell>
          <cell r="F1768" t="str">
            <v>추</v>
          </cell>
          <cell r="G1768" t="str">
            <v>ORIGINAL</v>
          </cell>
          <cell r="H1768" t="str">
            <v>남성</v>
          </cell>
          <cell r="I1768" t="str">
            <v>남성 치노 팬츠(초가을)</v>
          </cell>
          <cell r="J1768" t="str">
            <v>PANTS</v>
          </cell>
        </row>
        <row r="1769">
          <cell r="E1769" t="str">
            <v>BO7721D01R</v>
          </cell>
          <cell r="F1769" t="str">
            <v>추</v>
          </cell>
          <cell r="G1769" t="str">
            <v>ORIGINAL</v>
          </cell>
          <cell r="H1769" t="str">
            <v>남성</v>
          </cell>
          <cell r="I1769" t="str">
            <v>남성 치노 팬츠(초가을)</v>
          </cell>
          <cell r="J1769" t="str">
            <v>PANTS</v>
          </cell>
        </row>
        <row r="1770">
          <cell r="E1770" t="str">
            <v>BO77D4Y01Z</v>
          </cell>
          <cell r="F1770" t="str">
            <v>추</v>
          </cell>
          <cell r="G1770" t="str">
            <v>ORIGINAL</v>
          </cell>
          <cell r="H1770" t="str">
            <v>여성</v>
          </cell>
          <cell r="I1770" t="str">
            <v>TRAVEL BACKPACK (WOMEN)</v>
          </cell>
          <cell r="J1770" t="str">
            <v>ACC</v>
          </cell>
        </row>
        <row r="1771">
          <cell r="E1771" t="str">
            <v>BO77D4Y01B</v>
          </cell>
          <cell r="F1771" t="str">
            <v>추</v>
          </cell>
          <cell r="G1771" t="str">
            <v>ORIGINAL</v>
          </cell>
          <cell r="H1771" t="str">
            <v>여성</v>
          </cell>
          <cell r="I1771" t="str">
            <v>TRAVEL BACKPACK (WOMEN)</v>
          </cell>
          <cell r="J1771" t="str">
            <v>ACC</v>
          </cell>
        </row>
        <row r="1772">
          <cell r="E1772" t="str">
            <v>BO77D4Y025</v>
          </cell>
          <cell r="F1772" t="str">
            <v>추</v>
          </cell>
          <cell r="G1772" t="str">
            <v>ORIGINAL</v>
          </cell>
          <cell r="H1772" t="str">
            <v>UNI</v>
          </cell>
          <cell r="I1772" t="str">
            <v>TRAVEL SLING IV</v>
          </cell>
          <cell r="J1772" t="str">
            <v>ACC</v>
          </cell>
        </row>
        <row r="1773">
          <cell r="E1773" t="str">
            <v>BO77D4Y02Y</v>
          </cell>
          <cell r="F1773" t="str">
            <v>추</v>
          </cell>
          <cell r="G1773" t="str">
            <v>ORIGINAL</v>
          </cell>
          <cell r="H1773" t="str">
            <v>UNI</v>
          </cell>
          <cell r="I1773" t="str">
            <v>TRAVEL SLING IV</v>
          </cell>
          <cell r="J1773" t="str">
            <v>ACC</v>
          </cell>
        </row>
        <row r="1774">
          <cell r="E1774" t="str">
            <v>BO77D4Y02A</v>
          </cell>
          <cell r="F1774" t="str">
            <v>추</v>
          </cell>
          <cell r="G1774" t="str">
            <v>ORIGINAL</v>
          </cell>
          <cell r="H1774" t="str">
            <v>UNI</v>
          </cell>
          <cell r="I1774" t="str">
            <v>TRAVEL SLING IV</v>
          </cell>
          <cell r="J1774" t="str">
            <v>ACC</v>
          </cell>
        </row>
        <row r="1775">
          <cell r="E1775" t="str">
            <v>BO77D4Y03Z</v>
          </cell>
          <cell r="F1775" t="str">
            <v>추</v>
          </cell>
          <cell r="G1775" t="str">
            <v>ORIGINAL</v>
          </cell>
          <cell r="H1775" t="str">
            <v>여성</v>
          </cell>
          <cell r="I1775" t="str">
            <v>TRAVEL 여성 숄더 BAG</v>
          </cell>
          <cell r="J1775" t="str">
            <v>ACC</v>
          </cell>
        </row>
        <row r="1776">
          <cell r="E1776" t="str">
            <v>BO77D4Y03Y</v>
          </cell>
          <cell r="F1776" t="str">
            <v>추</v>
          </cell>
          <cell r="G1776" t="str">
            <v>ORIGINAL</v>
          </cell>
          <cell r="H1776" t="str">
            <v>여성</v>
          </cell>
          <cell r="I1776" t="str">
            <v>TRAVEL 여성 숄더 BAG</v>
          </cell>
          <cell r="J1776" t="str">
            <v>ACC</v>
          </cell>
        </row>
        <row r="1777">
          <cell r="E1777" t="str">
            <v>BO77D4Y05X</v>
          </cell>
          <cell r="F1777" t="str">
            <v>추</v>
          </cell>
          <cell r="G1777" t="str">
            <v>ORIGINAL</v>
          </cell>
          <cell r="H1777" t="str">
            <v>UNI</v>
          </cell>
          <cell r="I1777" t="str">
            <v>신학기 라운드백팩</v>
          </cell>
          <cell r="J1777" t="str">
            <v>ACC</v>
          </cell>
        </row>
        <row r="1778">
          <cell r="E1778" t="str">
            <v>BO77D4Y05A</v>
          </cell>
          <cell r="F1778" t="str">
            <v>추</v>
          </cell>
          <cell r="G1778" t="str">
            <v>ORIGINAL</v>
          </cell>
          <cell r="H1778" t="str">
            <v>UNI</v>
          </cell>
          <cell r="I1778" t="str">
            <v>신학기 라운드백팩</v>
          </cell>
          <cell r="J1778" t="str">
            <v>ACC</v>
          </cell>
        </row>
        <row r="1779">
          <cell r="E1779" t="str">
            <v>BO77D4Y041</v>
          </cell>
          <cell r="F1779" t="str">
            <v>추</v>
          </cell>
          <cell r="G1779" t="str">
            <v>ORIGINAL</v>
          </cell>
          <cell r="H1779" t="str">
            <v>UNI</v>
          </cell>
          <cell r="I1779" t="str">
            <v>신학기 스퀘어백팩</v>
          </cell>
          <cell r="J1779" t="str">
            <v>ACC</v>
          </cell>
        </row>
        <row r="1780">
          <cell r="E1780" t="str">
            <v>BO77D4Y04Q</v>
          </cell>
          <cell r="F1780" t="str">
            <v>추</v>
          </cell>
          <cell r="G1780" t="str">
            <v>ORIGINAL</v>
          </cell>
          <cell r="H1780" t="str">
            <v>UNI</v>
          </cell>
          <cell r="I1780" t="str">
            <v>신학기 스퀘어백팩</v>
          </cell>
          <cell r="J1780" t="str">
            <v>ACC</v>
          </cell>
        </row>
        <row r="1781">
          <cell r="E1781" t="str">
            <v>BO778BY01H</v>
          </cell>
          <cell r="F1781" t="str">
            <v>추</v>
          </cell>
          <cell r="G1781" t="str">
            <v>ORIGINAL</v>
          </cell>
          <cell r="H1781" t="str">
            <v>UNI</v>
          </cell>
          <cell r="I1781" t="str">
            <v>URBAN _ BASEBALL CAP</v>
          </cell>
          <cell r="J1781" t="str">
            <v>ACC</v>
          </cell>
        </row>
        <row r="1782">
          <cell r="E1782" t="str">
            <v>BO778BY01X</v>
          </cell>
          <cell r="F1782" t="str">
            <v>추</v>
          </cell>
          <cell r="G1782" t="str">
            <v>ORIGINAL</v>
          </cell>
          <cell r="H1782" t="str">
            <v>UNI</v>
          </cell>
          <cell r="I1782" t="str">
            <v>URBAN _ BASEBALL CAP</v>
          </cell>
          <cell r="J1782" t="str">
            <v>ACC</v>
          </cell>
        </row>
        <row r="1783">
          <cell r="E1783" t="str">
            <v>BO778BY015</v>
          </cell>
          <cell r="F1783" t="str">
            <v>추</v>
          </cell>
          <cell r="G1783" t="str">
            <v>ORIGINAL</v>
          </cell>
          <cell r="H1783" t="str">
            <v>UNI</v>
          </cell>
          <cell r="I1783" t="str">
            <v>URBAN _ BASEBALL CAP</v>
          </cell>
          <cell r="J1783" t="str">
            <v>ACC</v>
          </cell>
        </row>
        <row r="1784">
          <cell r="E1784" t="str">
            <v>BO778BY02R</v>
          </cell>
          <cell r="F1784" t="str">
            <v>추</v>
          </cell>
          <cell r="G1784" t="str">
            <v>ORIGINAL</v>
          </cell>
          <cell r="H1784" t="str">
            <v>UNI</v>
          </cell>
          <cell r="I1784" t="str">
            <v xml:space="preserve">TREKKING_ MILITARY CAP </v>
          </cell>
          <cell r="J1784" t="str">
            <v>ACC</v>
          </cell>
        </row>
        <row r="1785">
          <cell r="E1785" t="str">
            <v>BO778BY024</v>
          </cell>
          <cell r="F1785" t="str">
            <v>추</v>
          </cell>
          <cell r="G1785" t="str">
            <v>ORIGINAL</v>
          </cell>
          <cell r="H1785" t="str">
            <v>UNI</v>
          </cell>
          <cell r="I1785" t="str">
            <v xml:space="preserve">TREKKING_ MILITARY CAP </v>
          </cell>
          <cell r="J1785" t="str">
            <v>ACC</v>
          </cell>
        </row>
        <row r="1786">
          <cell r="E1786" t="str">
            <v>BO77KTY01R</v>
          </cell>
          <cell r="F1786" t="str">
            <v>추</v>
          </cell>
          <cell r="G1786" t="str">
            <v>ACTIVE</v>
          </cell>
          <cell r="H1786" t="str">
            <v>UNI</v>
          </cell>
          <cell r="I1786" t="str">
            <v>어반숏</v>
          </cell>
          <cell r="J1786" t="str">
            <v>ACC</v>
          </cell>
        </row>
        <row r="1787">
          <cell r="E1787" t="str">
            <v>BO77KTY015</v>
          </cell>
          <cell r="F1787" t="str">
            <v>추</v>
          </cell>
          <cell r="G1787" t="str">
            <v>ACTIVE</v>
          </cell>
          <cell r="H1787" t="str">
            <v>UNI</v>
          </cell>
          <cell r="I1787" t="str">
            <v>어반숏</v>
          </cell>
          <cell r="J1787" t="str">
            <v>ACC</v>
          </cell>
        </row>
        <row r="1788">
          <cell r="E1788" t="str">
            <v>BO77KTY024</v>
          </cell>
          <cell r="F1788" t="str">
            <v>추</v>
          </cell>
          <cell r="G1788" t="str">
            <v>ACTIVE</v>
          </cell>
          <cell r="H1788" t="str">
            <v>UNI</v>
          </cell>
          <cell r="I1788" t="str">
            <v>어반 로우</v>
          </cell>
          <cell r="J1788" t="str">
            <v>ACC</v>
          </cell>
        </row>
        <row r="1789">
          <cell r="E1789" t="str">
            <v>BO77KTY02Z</v>
          </cell>
          <cell r="F1789" t="str">
            <v>추</v>
          </cell>
          <cell r="G1789" t="str">
            <v>ACTIVE</v>
          </cell>
          <cell r="H1789" t="str">
            <v>UNI</v>
          </cell>
          <cell r="I1789" t="str">
            <v>어반 로우</v>
          </cell>
          <cell r="J1789" t="str">
            <v>ACC</v>
          </cell>
        </row>
        <row r="1790">
          <cell r="E1790" t="str">
            <v>BO77KTY035</v>
          </cell>
          <cell r="F1790" t="str">
            <v>추</v>
          </cell>
          <cell r="G1790" t="str">
            <v>ACTIVE</v>
          </cell>
          <cell r="H1790" t="str">
            <v>UNI</v>
          </cell>
          <cell r="I1790" t="str">
            <v>어반 미드</v>
          </cell>
          <cell r="J1790" t="str">
            <v>ACC</v>
          </cell>
        </row>
        <row r="1791">
          <cell r="E1791" t="str">
            <v>BO77KTY03R</v>
          </cell>
          <cell r="F1791" t="str">
            <v>추</v>
          </cell>
          <cell r="G1791" t="str">
            <v>ACTIVE</v>
          </cell>
          <cell r="H1791" t="str">
            <v>UNI</v>
          </cell>
          <cell r="I1791" t="str">
            <v>어반 미드</v>
          </cell>
          <cell r="J1791" t="str">
            <v>ACC</v>
          </cell>
        </row>
        <row r="1792">
          <cell r="E1792" t="str">
            <v>BO77KTY03B</v>
          </cell>
          <cell r="F1792" t="str">
            <v>추</v>
          </cell>
          <cell r="G1792" t="str">
            <v>ACTIVE</v>
          </cell>
          <cell r="H1792" t="str">
            <v>UNI</v>
          </cell>
          <cell r="I1792" t="str">
            <v>어반 미드</v>
          </cell>
          <cell r="J1792" t="str">
            <v>ACC</v>
          </cell>
        </row>
        <row r="1793">
          <cell r="E1793" t="str">
            <v>BO77KTY04Q</v>
          </cell>
          <cell r="F1793" t="str">
            <v>추</v>
          </cell>
          <cell r="G1793" t="str">
            <v>ACTIVE</v>
          </cell>
          <cell r="H1793" t="str">
            <v>UNI</v>
          </cell>
          <cell r="I1793" t="str">
            <v>어반 미드 (여)</v>
          </cell>
          <cell r="J1793" t="str">
            <v>ACC</v>
          </cell>
        </row>
        <row r="1794">
          <cell r="E1794" t="str">
            <v>BO77KTY05X</v>
          </cell>
          <cell r="F1794" t="str">
            <v>추</v>
          </cell>
          <cell r="G1794" t="str">
            <v>ACTIVE</v>
          </cell>
          <cell r="H1794" t="str">
            <v>UNI</v>
          </cell>
          <cell r="I1794" t="str">
            <v>어반 로우(여)</v>
          </cell>
          <cell r="J1794" t="str">
            <v>ACC</v>
          </cell>
        </row>
        <row r="1795">
          <cell r="E1795" t="str">
            <v>BO7784Y01X</v>
          </cell>
          <cell r="F1795" t="str">
            <v>추</v>
          </cell>
          <cell r="G1795" t="str">
            <v>ORIGINAL</v>
          </cell>
          <cell r="H1795" t="str">
            <v>UNI</v>
          </cell>
          <cell r="I1795" t="str">
            <v>도트스카프</v>
          </cell>
          <cell r="J1795" t="str">
            <v>ACC</v>
          </cell>
        </row>
        <row r="1796">
          <cell r="E1796" t="str">
            <v>BO7784Y01Q</v>
          </cell>
          <cell r="F1796" t="str">
            <v>추</v>
          </cell>
          <cell r="G1796" t="str">
            <v>ORIGINAL</v>
          </cell>
          <cell r="H1796" t="str">
            <v>UNI</v>
          </cell>
          <cell r="I1796" t="str">
            <v>도트스카프</v>
          </cell>
          <cell r="J1796" t="str">
            <v>ACC</v>
          </cell>
        </row>
        <row r="1797">
          <cell r="E1797" t="str">
            <v>BO7764D011</v>
          </cell>
          <cell r="F1797" t="str">
            <v>추</v>
          </cell>
          <cell r="G1797" t="str">
            <v>ORIGINAL</v>
          </cell>
          <cell r="H1797" t="str">
            <v>남성</v>
          </cell>
          <cell r="I1797" t="str">
            <v>남성 가을 스트레치 옥스포드 셔츠(cancel)</v>
          </cell>
          <cell r="J1797" t="str">
            <v>SHIRTS</v>
          </cell>
        </row>
        <row r="1798">
          <cell r="E1798" t="str">
            <v>BO7764D01M</v>
          </cell>
          <cell r="F1798" t="str">
            <v>추</v>
          </cell>
          <cell r="G1798" t="str">
            <v>ORIGINAL</v>
          </cell>
          <cell r="H1798" t="str">
            <v>남성</v>
          </cell>
          <cell r="I1798" t="str">
            <v>남성 가을 스트레치 옥스포드 셔츠(cancel)</v>
          </cell>
          <cell r="J1798" t="str">
            <v>SHIRTS</v>
          </cell>
        </row>
        <row r="1799">
          <cell r="E1799" t="str">
            <v>BO7764D01R</v>
          </cell>
          <cell r="F1799" t="str">
            <v>추</v>
          </cell>
          <cell r="G1799" t="str">
            <v>ORIGINAL</v>
          </cell>
          <cell r="H1799" t="str">
            <v>남성</v>
          </cell>
          <cell r="I1799" t="str">
            <v>남성 가을 스트레치 옥스포드 셔츠(cancel)</v>
          </cell>
          <cell r="J1799" t="str">
            <v>SHIRTS</v>
          </cell>
        </row>
        <row r="1800">
          <cell r="E1800" t="str">
            <v>BO7764D02P</v>
          </cell>
          <cell r="F1800" t="str">
            <v>추</v>
          </cell>
          <cell r="G1800" t="str">
            <v>ORIGINAL</v>
          </cell>
          <cell r="H1800" t="str">
            <v>남성</v>
          </cell>
          <cell r="I1800" t="str">
            <v>남성 가을 데님 셔츠</v>
          </cell>
          <cell r="J1800" t="str">
            <v>SHIRTS</v>
          </cell>
        </row>
        <row r="1801">
          <cell r="E1801" t="str">
            <v>BO7764D02R</v>
          </cell>
          <cell r="F1801" t="str">
            <v>추</v>
          </cell>
          <cell r="G1801" t="str">
            <v>ORIGINAL</v>
          </cell>
          <cell r="H1801" t="str">
            <v>남성</v>
          </cell>
          <cell r="I1801" t="str">
            <v>남성 가을 데님 셔츠</v>
          </cell>
          <cell r="J1801" t="str">
            <v>SHIRTS</v>
          </cell>
        </row>
        <row r="1802">
          <cell r="E1802" t="str">
            <v>BO7764D03Z</v>
          </cell>
          <cell r="F1802" t="str">
            <v>추</v>
          </cell>
          <cell r="G1802" t="str">
            <v>ORIGINAL</v>
          </cell>
          <cell r="H1802" t="str">
            <v>남성</v>
          </cell>
          <cell r="I1802" t="str">
            <v>남성 가을 클래식체크 셔츠</v>
          </cell>
          <cell r="J1802" t="str">
            <v>SHIRTS</v>
          </cell>
        </row>
        <row r="1803">
          <cell r="E1803" t="str">
            <v>BO7764D03H</v>
          </cell>
          <cell r="F1803" t="str">
            <v>추</v>
          </cell>
          <cell r="G1803" t="str">
            <v>ORIGINAL</v>
          </cell>
          <cell r="H1803" t="str">
            <v>남성</v>
          </cell>
          <cell r="I1803" t="str">
            <v>남성 가을 클래식체크 셔츠</v>
          </cell>
          <cell r="J1803" t="str">
            <v>SHIRTS</v>
          </cell>
        </row>
        <row r="1804">
          <cell r="E1804" t="str">
            <v>BO7764C01R</v>
          </cell>
          <cell r="F1804" t="str">
            <v>추</v>
          </cell>
          <cell r="G1804" t="str">
            <v>ORIGINAL</v>
          </cell>
          <cell r="H1804" t="str">
            <v>여성</v>
          </cell>
          <cell r="I1804" t="str">
            <v>여성 가을 스트레치 옥스포드 셔츠(canccel)</v>
          </cell>
          <cell r="J1804" t="str">
            <v>SHIRTS</v>
          </cell>
        </row>
        <row r="1805">
          <cell r="E1805" t="str">
            <v>BO7764C01J</v>
          </cell>
          <cell r="F1805" t="str">
            <v>추</v>
          </cell>
          <cell r="G1805" t="str">
            <v>ORIGINAL</v>
          </cell>
          <cell r="H1805" t="str">
            <v>여성</v>
          </cell>
          <cell r="I1805" t="str">
            <v>여성 가을 스트레치 옥스포드 셔츠(canccel)</v>
          </cell>
          <cell r="J1805" t="str">
            <v>SHIRTS</v>
          </cell>
        </row>
        <row r="1806">
          <cell r="E1806" t="str">
            <v>BO7764C02X</v>
          </cell>
          <cell r="F1806" t="str">
            <v>추</v>
          </cell>
          <cell r="G1806" t="str">
            <v>ORIGINAL</v>
          </cell>
          <cell r="H1806" t="str">
            <v>여성</v>
          </cell>
          <cell r="I1806" t="str">
            <v>여성 가을 클래식체크 셔츠</v>
          </cell>
          <cell r="J1806" t="str">
            <v>SHIRTS</v>
          </cell>
        </row>
        <row r="1807">
          <cell r="E1807" t="str">
            <v>BO7764C02R</v>
          </cell>
          <cell r="F1807" t="str">
            <v>추</v>
          </cell>
          <cell r="G1807" t="str">
            <v>ORIGINAL</v>
          </cell>
          <cell r="H1807" t="str">
            <v>여성</v>
          </cell>
          <cell r="I1807" t="str">
            <v>여성 가을 클래식체크 셔츠</v>
          </cell>
          <cell r="J1807" t="str">
            <v>SHIRTS</v>
          </cell>
        </row>
        <row r="1808">
          <cell r="E1808" t="str">
            <v>BO78K3Y015</v>
          </cell>
          <cell r="F1808" t="str">
            <v>추</v>
          </cell>
          <cell r="G1808" t="str">
            <v>ACTIVE</v>
          </cell>
          <cell r="H1808" t="str">
            <v>UNI</v>
          </cell>
          <cell r="I1808" t="str">
            <v>HIKER PREMIUM</v>
          </cell>
          <cell r="J1808" t="str">
            <v>SHOES</v>
          </cell>
        </row>
        <row r="1809">
          <cell r="E1809" t="str">
            <v>BO78K3Y013</v>
          </cell>
          <cell r="F1809" t="str">
            <v>추</v>
          </cell>
          <cell r="G1809" t="str">
            <v>ACTIVE</v>
          </cell>
          <cell r="H1809" t="str">
            <v>UNI</v>
          </cell>
          <cell r="I1809" t="str">
            <v>HIKER PREMIUM</v>
          </cell>
          <cell r="J1809" t="str">
            <v>SHOES</v>
          </cell>
        </row>
        <row r="1810">
          <cell r="E1810" t="str">
            <v>BO78K3Y025</v>
          </cell>
          <cell r="F1810" t="str">
            <v>추</v>
          </cell>
          <cell r="G1810" t="str">
            <v>ACTIVE</v>
          </cell>
          <cell r="H1810" t="str">
            <v>UNI</v>
          </cell>
          <cell r="I1810" t="str">
            <v>POSIT</v>
          </cell>
          <cell r="J1810" t="str">
            <v>SHOES</v>
          </cell>
        </row>
        <row r="1811">
          <cell r="E1811" t="str">
            <v>BO78K3Y02R</v>
          </cell>
          <cell r="F1811" t="str">
            <v>추</v>
          </cell>
          <cell r="G1811" t="str">
            <v>ACTIVE</v>
          </cell>
          <cell r="H1811" t="str">
            <v>UNI</v>
          </cell>
          <cell r="I1811" t="str">
            <v>POSIT</v>
          </cell>
          <cell r="J1811" t="str">
            <v>SHOES</v>
          </cell>
        </row>
        <row r="1812">
          <cell r="E1812" t="str">
            <v>BO78K3Y033</v>
          </cell>
          <cell r="F1812" t="str">
            <v>추</v>
          </cell>
          <cell r="G1812" t="str">
            <v>ACTIVE</v>
          </cell>
          <cell r="H1812" t="str">
            <v>UNI</v>
          </cell>
          <cell r="I1812" t="str">
            <v>PUNCH 1</v>
          </cell>
          <cell r="J1812" t="str">
            <v>SHOES</v>
          </cell>
        </row>
        <row r="1813">
          <cell r="E1813" t="str">
            <v>BO78K3Y043</v>
          </cell>
          <cell r="F1813" t="str">
            <v>추</v>
          </cell>
          <cell r="G1813" t="str">
            <v>ACTIVE</v>
          </cell>
          <cell r="H1813" t="str">
            <v>UNI</v>
          </cell>
          <cell r="I1813" t="str">
            <v>PUNCH 2</v>
          </cell>
          <cell r="J1813" t="str">
            <v>SHOES</v>
          </cell>
        </row>
        <row r="1814">
          <cell r="E1814" t="str">
            <v>BO78K3Y053</v>
          </cell>
          <cell r="F1814" t="str">
            <v>추</v>
          </cell>
          <cell r="G1814" t="str">
            <v>ACTIVE</v>
          </cell>
          <cell r="H1814" t="str">
            <v>UNI</v>
          </cell>
          <cell r="I1814" t="str">
            <v>BLACK PUNCH</v>
          </cell>
          <cell r="J1814" t="str">
            <v>SHOES</v>
          </cell>
        </row>
        <row r="1815">
          <cell r="E1815" t="str">
            <v>BO78K3Y065</v>
          </cell>
          <cell r="F1815" t="str">
            <v>추</v>
          </cell>
          <cell r="G1815" t="str">
            <v>ACTIVE</v>
          </cell>
          <cell r="H1815" t="str">
            <v>UNI</v>
          </cell>
          <cell r="I1815" t="str">
            <v xml:space="preserve"> MOORING</v>
          </cell>
          <cell r="J1815" t="str">
            <v>SHOES</v>
          </cell>
        </row>
        <row r="1816">
          <cell r="E1816" t="str">
            <v>BO7764D11Q</v>
          </cell>
          <cell r="F1816" t="str">
            <v>추</v>
          </cell>
          <cell r="G1816" t="str">
            <v>ORIGINAL</v>
          </cell>
          <cell r="H1816" t="str">
            <v>남성</v>
          </cell>
          <cell r="I1816" t="str">
            <v>남성 스팟 코튼리넨 셔츠</v>
          </cell>
          <cell r="J1816" t="str">
            <v>SHIRTS</v>
          </cell>
        </row>
        <row r="1817">
          <cell r="E1817" t="str">
            <v>BO7764D11Y</v>
          </cell>
          <cell r="F1817" t="str">
            <v>추</v>
          </cell>
          <cell r="G1817" t="str">
            <v>ORIGINAL</v>
          </cell>
          <cell r="H1817" t="str">
            <v>남성</v>
          </cell>
          <cell r="I1817" t="str">
            <v>남성 스팟 코튼리넨 셔츠</v>
          </cell>
          <cell r="J1817" t="str">
            <v>SHIRTS</v>
          </cell>
        </row>
        <row r="1818">
          <cell r="E1818" t="str">
            <v>BO7764D11F</v>
          </cell>
          <cell r="F1818" t="str">
            <v>추</v>
          </cell>
          <cell r="G1818" t="str">
            <v>ORIGINAL</v>
          </cell>
          <cell r="H1818" t="str">
            <v>남성</v>
          </cell>
          <cell r="I1818" t="str">
            <v>남성 스팟 코튼리넨 셔츠</v>
          </cell>
          <cell r="J1818" t="str">
            <v>SHIRTS</v>
          </cell>
        </row>
        <row r="1819">
          <cell r="E1819" t="str">
            <v>BO7764C11F</v>
          </cell>
          <cell r="F1819" t="str">
            <v>추</v>
          </cell>
          <cell r="G1819" t="str">
            <v>ORIGINAL</v>
          </cell>
          <cell r="H1819" t="str">
            <v>여성</v>
          </cell>
          <cell r="I1819" t="str">
            <v>여성 스팟 코튼리넨 셔츠</v>
          </cell>
          <cell r="J1819" t="str">
            <v>SHIRTS</v>
          </cell>
        </row>
        <row r="1820">
          <cell r="E1820" t="str">
            <v>BO7764C11T</v>
          </cell>
          <cell r="F1820" t="str">
            <v>추</v>
          </cell>
          <cell r="G1820" t="str">
            <v>ORIGINAL</v>
          </cell>
          <cell r="H1820" t="str">
            <v>여성</v>
          </cell>
          <cell r="I1820" t="str">
            <v>여성 스팟 코튼리넨 셔츠</v>
          </cell>
          <cell r="J1820" t="str">
            <v>SHIRTS</v>
          </cell>
        </row>
        <row r="1821">
          <cell r="E1821" t="str">
            <v>BO7839D01R</v>
          </cell>
          <cell r="F1821" t="str">
            <v>추</v>
          </cell>
          <cell r="G1821" t="str">
            <v>ORIGINAL</v>
          </cell>
          <cell r="H1821" t="str">
            <v>남성</v>
          </cell>
          <cell r="I1821" t="str">
            <v>남성  올타임 TRAVEL 자켓</v>
          </cell>
          <cell r="J1821" t="str">
            <v>OUTER</v>
          </cell>
        </row>
        <row r="1822">
          <cell r="E1822" t="str">
            <v>BO7839D01A</v>
          </cell>
          <cell r="F1822" t="str">
            <v>추</v>
          </cell>
          <cell r="G1822" t="str">
            <v>ORIGINAL</v>
          </cell>
          <cell r="H1822" t="str">
            <v>남성</v>
          </cell>
          <cell r="I1822" t="str">
            <v>남성  올타임 TRAVEL 자켓</v>
          </cell>
          <cell r="J1822" t="str">
            <v>OUTER</v>
          </cell>
        </row>
        <row r="1823">
          <cell r="E1823" t="str">
            <v>BO7839D01Z</v>
          </cell>
          <cell r="F1823" t="str">
            <v>추</v>
          </cell>
          <cell r="G1823" t="str">
            <v>ORIGINAL</v>
          </cell>
          <cell r="H1823" t="str">
            <v>남성</v>
          </cell>
          <cell r="I1823" t="str">
            <v>남성  올타임 TRAVEL 자켓</v>
          </cell>
          <cell r="J1823" t="str">
            <v>OUTER</v>
          </cell>
        </row>
        <row r="1824">
          <cell r="E1824" t="str">
            <v>BO7839C01A</v>
          </cell>
          <cell r="F1824" t="str">
            <v>추</v>
          </cell>
          <cell r="G1824" t="str">
            <v>ORIGINAL</v>
          </cell>
          <cell r="H1824" t="str">
            <v>여성</v>
          </cell>
          <cell r="I1824" t="str">
            <v>여성  올타임 TRAVEL 자켓</v>
          </cell>
          <cell r="J1824" t="str">
            <v>OUTER</v>
          </cell>
        </row>
        <row r="1825">
          <cell r="E1825" t="str">
            <v>BO7839C01J</v>
          </cell>
          <cell r="F1825" t="str">
            <v>추</v>
          </cell>
          <cell r="G1825" t="str">
            <v>ORIGINAL</v>
          </cell>
          <cell r="H1825" t="str">
            <v>여성</v>
          </cell>
          <cell r="I1825" t="str">
            <v>여성  올타임 TRAVEL 자켓</v>
          </cell>
          <cell r="J1825" t="str">
            <v>OUTER</v>
          </cell>
        </row>
        <row r="1826">
          <cell r="E1826" t="str">
            <v>BO7839C015</v>
          </cell>
          <cell r="F1826" t="str">
            <v>추</v>
          </cell>
          <cell r="G1826" t="str">
            <v>ORIGINAL</v>
          </cell>
          <cell r="H1826" t="str">
            <v>여성</v>
          </cell>
          <cell r="I1826" t="str">
            <v>여성  올타임 TRAVEL 자켓</v>
          </cell>
          <cell r="J1826" t="str">
            <v>OUTER</v>
          </cell>
        </row>
        <row r="1827">
          <cell r="E1827" t="str">
            <v>BO7839C05R</v>
          </cell>
          <cell r="F1827" t="str">
            <v>추</v>
          </cell>
          <cell r="G1827" t="str">
            <v>ORIGINAL</v>
          </cell>
          <cell r="H1827" t="str">
            <v>여성</v>
          </cell>
          <cell r="I1827" t="str">
            <v>여성 셔츠형 아우터</v>
          </cell>
          <cell r="J1827" t="str">
            <v>OUTER</v>
          </cell>
        </row>
        <row r="1828">
          <cell r="E1828" t="str">
            <v>BO7839C05H</v>
          </cell>
          <cell r="F1828" t="str">
            <v>추</v>
          </cell>
          <cell r="G1828" t="str">
            <v>ORIGINAL</v>
          </cell>
          <cell r="H1828" t="str">
            <v>여성</v>
          </cell>
          <cell r="I1828" t="str">
            <v>여성 셔츠형 아우터</v>
          </cell>
          <cell r="J1828" t="str">
            <v>OUTER</v>
          </cell>
        </row>
        <row r="1829">
          <cell r="E1829" t="str">
            <v>BO7839D02H</v>
          </cell>
          <cell r="F1829" t="str">
            <v>추</v>
          </cell>
          <cell r="G1829" t="str">
            <v>ORIGINAL</v>
          </cell>
          <cell r="H1829" t="str">
            <v>남성</v>
          </cell>
          <cell r="I1829" t="str">
            <v>남성 블루종 자켓</v>
          </cell>
          <cell r="J1829" t="str">
            <v>OUTER</v>
          </cell>
        </row>
        <row r="1830">
          <cell r="E1830" t="str">
            <v>BO7839D02R</v>
          </cell>
          <cell r="F1830" t="str">
            <v>추</v>
          </cell>
          <cell r="G1830" t="str">
            <v>ORIGINAL</v>
          </cell>
          <cell r="H1830" t="str">
            <v>남성</v>
          </cell>
          <cell r="I1830" t="str">
            <v>남성 블루종 자켓</v>
          </cell>
          <cell r="J1830" t="str">
            <v>OUTER</v>
          </cell>
        </row>
        <row r="1831">
          <cell r="E1831" t="str">
            <v>BO7839D025</v>
          </cell>
          <cell r="F1831" t="str">
            <v>추</v>
          </cell>
          <cell r="G1831" t="str">
            <v>ORIGINAL</v>
          </cell>
          <cell r="H1831" t="str">
            <v>남성</v>
          </cell>
          <cell r="I1831" t="str">
            <v>남성 블루종 자켓</v>
          </cell>
          <cell r="J1831" t="str">
            <v>OUTER</v>
          </cell>
        </row>
        <row r="1832">
          <cell r="E1832" t="str">
            <v>BO7839C02H</v>
          </cell>
          <cell r="F1832" t="str">
            <v>추</v>
          </cell>
          <cell r="G1832" t="str">
            <v>ORIGINAL</v>
          </cell>
          <cell r="H1832" t="str">
            <v>여성</v>
          </cell>
          <cell r="I1832" t="str">
            <v>여성 블루종 자켓</v>
          </cell>
          <cell r="J1832" t="str">
            <v>OUTER</v>
          </cell>
        </row>
        <row r="1833">
          <cell r="E1833" t="str">
            <v>BO7839C025</v>
          </cell>
          <cell r="F1833" t="str">
            <v>추</v>
          </cell>
          <cell r="G1833" t="str">
            <v>ORIGINAL</v>
          </cell>
          <cell r="H1833" t="str">
            <v>여성</v>
          </cell>
          <cell r="I1833" t="str">
            <v>여성 블루종 자켓</v>
          </cell>
          <cell r="J1833" t="str">
            <v>OUTER</v>
          </cell>
        </row>
        <row r="1834">
          <cell r="E1834" t="str">
            <v>BO7839D030</v>
          </cell>
          <cell r="F1834" t="str">
            <v>추</v>
          </cell>
          <cell r="G1834" t="str">
            <v>ORIGINAL</v>
          </cell>
          <cell r="H1834" t="str">
            <v>남성</v>
          </cell>
          <cell r="I1834" t="str">
            <v>남성 TRAVEL 유틸리티 자켓</v>
          </cell>
          <cell r="J1834" t="str">
            <v>OUTER</v>
          </cell>
        </row>
        <row r="1835">
          <cell r="E1835" t="str">
            <v>BO7839D033</v>
          </cell>
          <cell r="F1835" t="str">
            <v>추</v>
          </cell>
          <cell r="G1835" t="str">
            <v>ORIGINAL</v>
          </cell>
          <cell r="H1835" t="str">
            <v>남성</v>
          </cell>
          <cell r="I1835" t="str">
            <v>남성 TRAVEL 유틸리티 자켓</v>
          </cell>
          <cell r="J1835" t="str">
            <v>OUTER</v>
          </cell>
        </row>
        <row r="1836">
          <cell r="E1836" t="str">
            <v>BO7839C03R</v>
          </cell>
          <cell r="F1836" t="str">
            <v>추</v>
          </cell>
          <cell r="G1836" t="str">
            <v>ORIGINAL</v>
          </cell>
          <cell r="H1836" t="str">
            <v>여성</v>
          </cell>
          <cell r="I1836" t="str">
            <v>여성 TRAVEL 사파리</v>
          </cell>
          <cell r="J1836" t="str">
            <v>OUTER</v>
          </cell>
        </row>
        <row r="1837">
          <cell r="E1837" t="str">
            <v>BO7839C03Z</v>
          </cell>
          <cell r="F1837" t="str">
            <v>추</v>
          </cell>
          <cell r="G1837" t="str">
            <v>ORIGINAL</v>
          </cell>
          <cell r="H1837" t="str">
            <v>여성</v>
          </cell>
          <cell r="I1837" t="str">
            <v>여성 TRAVEL 사파리</v>
          </cell>
          <cell r="J1837" t="str">
            <v>OUTER</v>
          </cell>
        </row>
        <row r="1838">
          <cell r="E1838" t="str">
            <v>BO7839D04A</v>
          </cell>
          <cell r="F1838" t="str">
            <v>추</v>
          </cell>
          <cell r="G1838" t="str">
            <v>ORIGINAL</v>
          </cell>
          <cell r="H1838" t="str">
            <v>남성</v>
          </cell>
          <cell r="I1838" t="str">
            <v>남성 TRAVEL 코트</v>
          </cell>
          <cell r="J1838" t="str">
            <v>OUTER</v>
          </cell>
        </row>
        <row r="1839">
          <cell r="E1839" t="str">
            <v>BO7839D04R</v>
          </cell>
          <cell r="F1839" t="str">
            <v>추</v>
          </cell>
          <cell r="G1839" t="str">
            <v>ORIGINAL</v>
          </cell>
          <cell r="H1839" t="str">
            <v>남성</v>
          </cell>
          <cell r="I1839" t="str">
            <v>남성 TRAVEL 코트</v>
          </cell>
          <cell r="J1839" t="str">
            <v>OUTER</v>
          </cell>
        </row>
        <row r="1840">
          <cell r="E1840" t="str">
            <v>BO7839C045</v>
          </cell>
          <cell r="F1840" t="str">
            <v>추</v>
          </cell>
          <cell r="G1840" t="str">
            <v>ORIGINAL</v>
          </cell>
          <cell r="H1840" t="str">
            <v>여성</v>
          </cell>
          <cell r="I1840" t="str">
            <v>여성 TRAVEL 롱 MA-1</v>
          </cell>
          <cell r="J1840" t="str">
            <v>OUTER</v>
          </cell>
        </row>
        <row r="1841">
          <cell r="E1841" t="str">
            <v>BO7839C04H</v>
          </cell>
          <cell r="F1841" t="str">
            <v>추</v>
          </cell>
          <cell r="G1841" t="str">
            <v>ORIGINAL</v>
          </cell>
          <cell r="H1841" t="str">
            <v>여성</v>
          </cell>
          <cell r="I1841" t="str">
            <v>여성 TRAVEL 롱 MA-1</v>
          </cell>
          <cell r="J1841" t="str">
            <v>OUTER</v>
          </cell>
        </row>
        <row r="1842">
          <cell r="E1842" t="str">
            <v>BO7939D06Q</v>
          </cell>
          <cell r="F1842" t="str">
            <v>추</v>
          </cell>
          <cell r="G1842" t="str">
            <v>ORIGINAL</v>
          </cell>
          <cell r="H1842" t="str">
            <v>남성</v>
          </cell>
          <cell r="I1842" t="str">
            <v>남성 FLEECE 블루종</v>
          </cell>
          <cell r="J1842" t="str">
            <v>OUTER</v>
          </cell>
        </row>
        <row r="1843">
          <cell r="E1843" t="str">
            <v>BO7939D060</v>
          </cell>
          <cell r="F1843" t="str">
            <v>추</v>
          </cell>
          <cell r="G1843" t="str">
            <v>ORIGINAL</v>
          </cell>
          <cell r="H1843" t="str">
            <v>남성</v>
          </cell>
          <cell r="I1843" t="str">
            <v>남성 FLEECE 블루종</v>
          </cell>
          <cell r="J1843" t="str">
            <v>OUTER</v>
          </cell>
        </row>
        <row r="1844">
          <cell r="E1844" t="str">
            <v>BO7939D065</v>
          </cell>
          <cell r="F1844" t="str">
            <v>추</v>
          </cell>
          <cell r="G1844" t="str">
            <v>ORIGINAL</v>
          </cell>
          <cell r="H1844" t="str">
            <v>남성</v>
          </cell>
          <cell r="I1844" t="str">
            <v>남성 FLEECE 블루종</v>
          </cell>
          <cell r="J1844" t="str">
            <v>OUTER</v>
          </cell>
        </row>
        <row r="1845">
          <cell r="E1845" t="str">
            <v>BO7939C060</v>
          </cell>
          <cell r="F1845" t="str">
            <v>추</v>
          </cell>
          <cell r="G1845" t="str">
            <v>ORIGINAL</v>
          </cell>
          <cell r="H1845" t="str">
            <v>여성</v>
          </cell>
          <cell r="I1845" t="str">
            <v>여성 FLEECE 블루종</v>
          </cell>
          <cell r="J1845" t="str">
            <v>OUTER</v>
          </cell>
        </row>
        <row r="1846">
          <cell r="E1846" t="str">
            <v>BO7939C06D</v>
          </cell>
          <cell r="F1846" t="str">
            <v>추</v>
          </cell>
          <cell r="G1846" t="str">
            <v>ORIGINAL</v>
          </cell>
          <cell r="H1846" t="str">
            <v>여성</v>
          </cell>
          <cell r="I1846" t="str">
            <v>여성 FLEECE 블루종</v>
          </cell>
          <cell r="J1846" t="str">
            <v>OUTER</v>
          </cell>
        </row>
        <row r="1847">
          <cell r="E1847" t="str">
            <v>BO7939C06Z</v>
          </cell>
          <cell r="F1847" t="str">
            <v>추</v>
          </cell>
          <cell r="G1847" t="str">
            <v>ORIGINAL</v>
          </cell>
          <cell r="H1847" t="str">
            <v>여성</v>
          </cell>
          <cell r="I1847" t="str">
            <v>여성 FLEECE 블루종</v>
          </cell>
          <cell r="J1847" t="str">
            <v>OUTER</v>
          </cell>
        </row>
        <row r="1848">
          <cell r="E1848" t="str">
            <v>BO7821C014</v>
          </cell>
          <cell r="F1848" t="str">
            <v>추</v>
          </cell>
          <cell r="G1848" t="str">
            <v>ORIGINAL</v>
          </cell>
          <cell r="H1848" t="str">
            <v>여성</v>
          </cell>
          <cell r="I1848" t="str">
            <v>여성 어반 트리코트 팬츠</v>
          </cell>
          <cell r="J1848" t="str">
            <v>PANTS</v>
          </cell>
        </row>
        <row r="1849">
          <cell r="E1849" t="str">
            <v>BO7821C01R</v>
          </cell>
          <cell r="F1849" t="str">
            <v>추</v>
          </cell>
          <cell r="G1849" t="str">
            <v>ORIGINAL</v>
          </cell>
          <cell r="H1849" t="str">
            <v>여성</v>
          </cell>
          <cell r="I1849" t="str">
            <v>여성 어반 트리코트 팬츠</v>
          </cell>
          <cell r="J1849" t="str">
            <v>PANTS</v>
          </cell>
        </row>
        <row r="1850">
          <cell r="E1850" t="str">
            <v>BO7821D024</v>
          </cell>
          <cell r="F1850" t="str">
            <v>추</v>
          </cell>
          <cell r="G1850" t="str">
            <v>ORIGINAL</v>
          </cell>
          <cell r="H1850" t="str">
            <v>남성</v>
          </cell>
          <cell r="I1850" t="str">
            <v>트리코트 팬츠</v>
          </cell>
          <cell r="J1850" t="str">
            <v>PANTS</v>
          </cell>
        </row>
        <row r="1851">
          <cell r="E1851" t="str">
            <v>BO7821D025</v>
          </cell>
          <cell r="F1851" t="str">
            <v>추</v>
          </cell>
          <cell r="G1851" t="str">
            <v>ORIGINAL</v>
          </cell>
          <cell r="H1851" t="str">
            <v>남성</v>
          </cell>
          <cell r="I1851" t="str">
            <v>트리코트 팬츠</v>
          </cell>
          <cell r="J1851" t="str">
            <v>PANTS</v>
          </cell>
        </row>
        <row r="1852">
          <cell r="E1852" t="str">
            <v>BO7821D015</v>
          </cell>
          <cell r="F1852" t="str">
            <v>추</v>
          </cell>
          <cell r="G1852" t="str">
            <v>ORIGINAL</v>
          </cell>
          <cell r="H1852" t="str">
            <v>남성</v>
          </cell>
          <cell r="I1852" t="str">
            <v>남성 데님 라이크 팬츠</v>
          </cell>
          <cell r="J1852" t="str">
            <v>PANTS</v>
          </cell>
        </row>
        <row r="1853">
          <cell r="E1853" t="str">
            <v>BO7821D01P</v>
          </cell>
          <cell r="F1853" t="str">
            <v>추</v>
          </cell>
          <cell r="G1853" t="str">
            <v>ORIGINAL</v>
          </cell>
          <cell r="H1853" t="str">
            <v>남성</v>
          </cell>
          <cell r="I1853" t="str">
            <v>남성 데님 라이크 팬츠</v>
          </cell>
          <cell r="J1853" t="str">
            <v>PANTS</v>
          </cell>
        </row>
        <row r="1854">
          <cell r="E1854" t="str">
            <v>BO7921D02A</v>
          </cell>
          <cell r="F1854" t="str">
            <v>추</v>
          </cell>
          <cell r="G1854" t="str">
            <v>ORIGINAL</v>
          </cell>
          <cell r="H1854" t="str">
            <v>남성</v>
          </cell>
          <cell r="I1854" t="str">
            <v>남성 카고 멜란지 팬츠</v>
          </cell>
          <cell r="J1854" t="str">
            <v>PANTS</v>
          </cell>
        </row>
        <row r="1855">
          <cell r="E1855" t="str">
            <v>BO7921D02H</v>
          </cell>
          <cell r="F1855" t="str">
            <v>추</v>
          </cell>
          <cell r="G1855" t="str">
            <v>ORIGINAL</v>
          </cell>
          <cell r="H1855" t="str">
            <v>남성</v>
          </cell>
          <cell r="I1855" t="str">
            <v>남성 카고 멜란지 팬츠</v>
          </cell>
          <cell r="J1855" t="str">
            <v>PANTS</v>
          </cell>
        </row>
        <row r="1856">
          <cell r="E1856" t="str">
            <v>BO7921D02R</v>
          </cell>
          <cell r="F1856" t="str">
            <v>추</v>
          </cell>
          <cell r="G1856" t="str">
            <v>ORIGINAL</v>
          </cell>
          <cell r="H1856" t="str">
            <v>남성</v>
          </cell>
          <cell r="I1856" t="str">
            <v>남성 카고 멜란지 팬츠</v>
          </cell>
          <cell r="J1856" t="str">
            <v>PANTS</v>
          </cell>
        </row>
        <row r="1857">
          <cell r="E1857" t="str">
            <v>BO7821A015</v>
          </cell>
          <cell r="F1857" t="str">
            <v>추</v>
          </cell>
          <cell r="G1857" t="str">
            <v>ACTIVE</v>
          </cell>
          <cell r="H1857" t="str">
            <v>여성</v>
          </cell>
          <cell r="I1857" t="str">
            <v>기획상품 - 여성 솔리드</v>
          </cell>
          <cell r="J1857" t="str">
            <v>PANTS</v>
          </cell>
        </row>
        <row r="1858">
          <cell r="E1858" t="str">
            <v>BO7821A012</v>
          </cell>
          <cell r="F1858" t="str">
            <v>추</v>
          </cell>
          <cell r="G1858" t="str">
            <v>ACTIVE</v>
          </cell>
          <cell r="H1858" t="str">
            <v>여성</v>
          </cell>
          <cell r="I1858" t="str">
            <v>기획상품 - 여성 솔리드</v>
          </cell>
          <cell r="J1858" t="str">
            <v>PANTS</v>
          </cell>
        </row>
        <row r="1859">
          <cell r="E1859" t="str">
            <v>BO7821A02R</v>
          </cell>
          <cell r="F1859" t="str">
            <v>추</v>
          </cell>
          <cell r="G1859" t="str">
            <v>ACTIVE</v>
          </cell>
          <cell r="H1859" t="str">
            <v>여성</v>
          </cell>
          <cell r="I1859" t="str">
            <v>여성 베이직 PT</v>
          </cell>
          <cell r="J1859" t="str">
            <v>PANTS</v>
          </cell>
        </row>
        <row r="1860">
          <cell r="E1860" t="str">
            <v>BO7821A024</v>
          </cell>
          <cell r="F1860" t="str">
            <v>추</v>
          </cell>
          <cell r="G1860" t="str">
            <v>ACTIVE</v>
          </cell>
          <cell r="H1860" t="str">
            <v>여성</v>
          </cell>
          <cell r="I1860" t="str">
            <v>여성 베이직 PT</v>
          </cell>
          <cell r="J1860" t="str">
            <v>PANTS</v>
          </cell>
        </row>
        <row r="1861">
          <cell r="E1861" t="str">
            <v>BO7821B015</v>
          </cell>
          <cell r="F1861" t="str">
            <v>추</v>
          </cell>
          <cell r="G1861" t="str">
            <v>ACTIVE</v>
          </cell>
          <cell r="H1861" t="str">
            <v>남성</v>
          </cell>
          <cell r="I1861" t="str">
            <v>기획상품 - 남성 솔리드</v>
          </cell>
          <cell r="J1861" t="str">
            <v>PANTS</v>
          </cell>
        </row>
        <row r="1862">
          <cell r="E1862" t="str">
            <v>BO7821B013</v>
          </cell>
          <cell r="F1862" t="str">
            <v>추</v>
          </cell>
          <cell r="G1862" t="str">
            <v>ACTIVE</v>
          </cell>
          <cell r="H1862" t="str">
            <v>남성</v>
          </cell>
          <cell r="I1862" t="str">
            <v>기획상품 - 남성 솔리드</v>
          </cell>
          <cell r="J1862" t="str">
            <v>PANTS</v>
          </cell>
        </row>
        <row r="1863">
          <cell r="E1863" t="str">
            <v>BO7821B02R</v>
          </cell>
          <cell r="F1863" t="str">
            <v>추</v>
          </cell>
          <cell r="G1863" t="str">
            <v>ACTIVE</v>
          </cell>
          <cell r="H1863" t="str">
            <v>남성</v>
          </cell>
          <cell r="I1863" t="str">
            <v>남성 베이직 PT</v>
          </cell>
          <cell r="J1863" t="str">
            <v>PANTS</v>
          </cell>
        </row>
        <row r="1864">
          <cell r="E1864" t="str">
            <v>BO7821B024</v>
          </cell>
          <cell r="F1864" t="str">
            <v>추</v>
          </cell>
          <cell r="G1864" t="str">
            <v>ACTIVE</v>
          </cell>
          <cell r="H1864" t="str">
            <v>남성</v>
          </cell>
          <cell r="I1864" t="str">
            <v>남성 베이직 PT</v>
          </cell>
          <cell r="J1864" t="str">
            <v>PANTS</v>
          </cell>
        </row>
        <row r="1865">
          <cell r="E1865" t="str">
            <v>BO78D4Y11R</v>
          </cell>
          <cell r="F1865" t="str">
            <v>추</v>
          </cell>
          <cell r="G1865" t="str">
            <v>ORIGINAL</v>
          </cell>
          <cell r="H1865" t="str">
            <v>남성</v>
          </cell>
          <cell r="I1865" t="str">
            <v xml:space="preserve">남성 OFFICE BACKPACK </v>
          </cell>
          <cell r="J1865" t="str">
            <v>ACC</v>
          </cell>
        </row>
        <row r="1866">
          <cell r="E1866" t="str">
            <v>BO78D4Y114</v>
          </cell>
          <cell r="F1866" t="str">
            <v>추</v>
          </cell>
          <cell r="G1866" t="str">
            <v>ORIGINAL</v>
          </cell>
          <cell r="H1866" t="str">
            <v>남성</v>
          </cell>
          <cell r="I1866" t="str">
            <v xml:space="preserve">남성 OFFICE BACKPACK </v>
          </cell>
          <cell r="J1866" t="str">
            <v>ACC</v>
          </cell>
        </row>
        <row r="1867">
          <cell r="E1867" t="str">
            <v>BO78D4Y125</v>
          </cell>
          <cell r="F1867" t="str">
            <v>추</v>
          </cell>
          <cell r="G1867" t="str">
            <v>ORIGINAL</v>
          </cell>
          <cell r="H1867" t="str">
            <v>여성</v>
          </cell>
          <cell r="I1867" t="str">
            <v>여성 OFFICE BACKPACK  I (MINI)</v>
          </cell>
          <cell r="J1867" t="str">
            <v>ACC</v>
          </cell>
        </row>
        <row r="1868">
          <cell r="E1868" t="str">
            <v>BO78D4Y135</v>
          </cell>
          <cell r="F1868" t="str">
            <v>추</v>
          </cell>
          <cell r="G1868" t="str">
            <v>ORIGINAL</v>
          </cell>
          <cell r="H1868" t="str">
            <v>여성</v>
          </cell>
          <cell r="I1868" t="str">
            <v>여성 OFFICE BACKPACK  II (노트북)</v>
          </cell>
          <cell r="J1868" t="str">
            <v>ACC</v>
          </cell>
        </row>
        <row r="1869">
          <cell r="E1869" t="str">
            <v>BO78D4Y144</v>
          </cell>
          <cell r="F1869" t="str">
            <v>추</v>
          </cell>
          <cell r="G1869" t="str">
            <v>ORIGINAL</v>
          </cell>
          <cell r="H1869" t="str">
            <v>UNI</v>
          </cell>
          <cell r="I1869" t="str">
            <v>남성 TRAVEL SLING I</v>
          </cell>
          <cell r="J1869" t="str">
            <v>ACC</v>
          </cell>
        </row>
        <row r="1870">
          <cell r="E1870" t="str">
            <v>BO78D4Y14R</v>
          </cell>
          <cell r="F1870" t="str">
            <v>추</v>
          </cell>
          <cell r="G1870" t="str">
            <v>ORIGINAL</v>
          </cell>
          <cell r="H1870" t="str">
            <v>UNI</v>
          </cell>
          <cell r="I1870" t="str">
            <v>남성 TRAVEL SLING I</v>
          </cell>
          <cell r="J1870" t="str">
            <v>ACC</v>
          </cell>
        </row>
        <row r="1871">
          <cell r="E1871" t="str">
            <v>BO78D4Y213</v>
          </cell>
          <cell r="F1871" t="str">
            <v>추</v>
          </cell>
          <cell r="G1871" t="str">
            <v>ORIGINAL</v>
          </cell>
          <cell r="H1871" t="str">
            <v>UNI</v>
          </cell>
          <cell r="I1871" t="str">
            <v>TRAVEL SLING II</v>
          </cell>
          <cell r="J1871" t="str">
            <v>ACC</v>
          </cell>
        </row>
        <row r="1872">
          <cell r="E1872" t="str">
            <v>BO78D4Y215</v>
          </cell>
          <cell r="F1872" t="str">
            <v>추</v>
          </cell>
          <cell r="G1872" t="str">
            <v>ORIGINAL</v>
          </cell>
          <cell r="H1872" t="str">
            <v>UNI</v>
          </cell>
          <cell r="I1872" t="str">
            <v>TRAVEL SLING II</v>
          </cell>
          <cell r="J1872" t="str">
            <v>ACC</v>
          </cell>
        </row>
        <row r="1873">
          <cell r="E1873" t="str">
            <v>BO78D4Y22R</v>
          </cell>
          <cell r="F1873" t="str">
            <v>추</v>
          </cell>
          <cell r="G1873" t="str">
            <v>ORIGINAL</v>
          </cell>
          <cell r="H1873" t="str">
            <v>UNI</v>
          </cell>
          <cell r="I1873" t="str">
            <v>TRAVEL SLING III</v>
          </cell>
          <cell r="J1873" t="str">
            <v>ACC</v>
          </cell>
        </row>
        <row r="1874">
          <cell r="E1874" t="str">
            <v>BO78D4Y22Z</v>
          </cell>
          <cell r="F1874" t="str">
            <v>추</v>
          </cell>
          <cell r="G1874" t="str">
            <v>ORIGINAL</v>
          </cell>
          <cell r="H1874" t="str">
            <v>UNI</v>
          </cell>
          <cell r="I1874" t="str">
            <v>TRAVEL SLING III</v>
          </cell>
          <cell r="J1874" t="str">
            <v>ACC</v>
          </cell>
        </row>
        <row r="1875">
          <cell r="E1875" t="str">
            <v>BO78D4Y23R</v>
          </cell>
          <cell r="F1875" t="str">
            <v>추</v>
          </cell>
          <cell r="G1875" t="str">
            <v>ORIGINAL</v>
          </cell>
          <cell r="H1875" t="str">
            <v>UNI</v>
          </cell>
          <cell r="I1875" t="str">
            <v>TRAVEL PASSPORT CROSS BAG</v>
          </cell>
          <cell r="J1875" t="str">
            <v>ACC</v>
          </cell>
        </row>
        <row r="1876">
          <cell r="E1876" t="str">
            <v>BO78D4Y235</v>
          </cell>
          <cell r="F1876" t="str">
            <v>추</v>
          </cell>
          <cell r="G1876" t="str">
            <v>ORIGINAL</v>
          </cell>
          <cell r="H1876" t="str">
            <v>UNI</v>
          </cell>
          <cell r="I1876" t="str">
            <v>TRAVEL PASSPORT CROSS BAG</v>
          </cell>
          <cell r="J1876" t="str">
            <v>ACC</v>
          </cell>
        </row>
        <row r="1877">
          <cell r="E1877" t="str">
            <v>BO78D4Y243</v>
          </cell>
          <cell r="F1877" t="str">
            <v>추</v>
          </cell>
          <cell r="G1877" t="str">
            <v>ORIGINAL</v>
          </cell>
          <cell r="H1877" t="str">
            <v>UNI</v>
          </cell>
          <cell r="I1877" t="str">
            <v>TRAVEL CROSS BAG</v>
          </cell>
          <cell r="J1877" t="str">
            <v>ACC</v>
          </cell>
        </row>
        <row r="1878">
          <cell r="E1878" t="str">
            <v>BO78D4Y245</v>
          </cell>
          <cell r="F1878" t="str">
            <v>추</v>
          </cell>
          <cell r="G1878" t="str">
            <v>ORIGINAL</v>
          </cell>
          <cell r="H1878" t="str">
            <v>UNI</v>
          </cell>
          <cell r="I1878" t="str">
            <v>TRAVEL CROSS BAG</v>
          </cell>
          <cell r="J1878" t="str">
            <v>ACC</v>
          </cell>
        </row>
        <row r="1879">
          <cell r="E1879" t="str">
            <v>BO78D4Y264</v>
          </cell>
          <cell r="F1879" t="str">
            <v>추</v>
          </cell>
          <cell r="G1879" t="str">
            <v>ORIGINAL</v>
          </cell>
          <cell r="H1879" t="str">
            <v>UNI</v>
          </cell>
          <cell r="I1879" t="str">
            <v>TRAVEL WEEKEND BAG</v>
          </cell>
          <cell r="J1879" t="str">
            <v>ACC</v>
          </cell>
        </row>
        <row r="1880">
          <cell r="E1880" t="str">
            <v>BO78D4Y25B</v>
          </cell>
          <cell r="F1880" t="str">
            <v>추</v>
          </cell>
          <cell r="G1880" t="str">
            <v>ORIGINAL</v>
          </cell>
          <cell r="H1880" t="str">
            <v>여성</v>
          </cell>
          <cell r="I1880" t="str">
            <v xml:space="preserve">TRAVEL 쇼퍼백 </v>
          </cell>
          <cell r="J1880" t="str">
            <v>ACC</v>
          </cell>
        </row>
        <row r="1881">
          <cell r="E1881" t="str">
            <v>BO78D4Y254</v>
          </cell>
          <cell r="F1881" t="str">
            <v>추</v>
          </cell>
          <cell r="G1881" t="str">
            <v>ORIGINAL</v>
          </cell>
          <cell r="H1881" t="str">
            <v>여성</v>
          </cell>
          <cell r="I1881" t="str">
            <v xml:space="preserve">TRAVEL 쇼퍼백 </v>
          </cell>
          <cell r="J1881" t="str">
            <v>ACC</v>
          </cell>
        </row>
        <row r="1882">
          <cell r="E1882" t="str">
            <v>BO78D4Y275</v>
          </cell>
          <cell r="F1882" t="str">
            <v>추</v>
          </cell>
          <cell r="G1882" t="str">
            <v>ORIGINAL</v>
          </cell>
          <cell r="H1882" t="str">
            <v>여성</v>
          </cell>
          <cell r="I1882" t="str">
            <v>TRAVEL CARGO BAG</v>
          </cell>
          <cell r="J1882" t="str">
            <v>ACC</v>
          </cell>
        </row>
        <row r="1883">
          <cell r="E1883" t="str">
            <v>BO788BY014</v>
          </cell>
          <cell r="F1883" t="str">
            <v>추</v>
          </cell>
          <cell r="G1883" t="str">
            <v>ORIGINAL</v>
          </cell>
          <cell r="H1883" t="str">
            <v>UNI</v>
          </cell>
          <cell r="I1883" t="str">
            <v xml:space="preserve">URBAN _ MILITARY CAP </v>
          </cell>
          <cell r="J1883" t="str">
            <v>ACC</v>
          </cell>
        </row>
        <row r="1884">
          <cell r="E1884" t="str">
            <v>BO788BY01R</v>
          </cell>
          <cell r="F1884" t="str">
            <v>추</v>
          </cell>
          <cell r="G1884" t="str">
            <v>ORIGINAL</v>
          </cell>
          <cell r="H1884" t="str">
            <v>UNI</v>
          </cell>
          <cell r="I1884" t="str">
            <v xml:space="preserve">URBAN _ MILITARY CAP </v>
          </cell>
          <cell r="J1884" t="str">
            <v>ACC</v>
          </cell>
        </row>
        <row r="1885">
          <cell r="E1885" t="str">
            <v>BO788BY02R</v>
          </cell>
          <cell r="F1885" t="str">
            <v>추</v>
          </cell>
          <cell r="G1885" t="str">
            <v>ORIGINAL</v>
          </cell>
          <cell r="H1885" t="str">
            <v>UNI</v>
          </cell>
          <cell r="I1885" t="str">
            <v>SPORTY CAP (COMFORTABLE FIT)</v>
          </cell>
          <cell r="J1885" t="str">
            <v>ACC</v>
          </cell>
        </row>
        <row r="1886">
          <cell r="E1886" t="str">
            <v>BO788BY025</v>
          </cell>
          <cell r="F1886" t="str">
            <v>추</v>
          </cell>
          <cell r="G1886" t="str">
            <v>ORIGINAL</v>
          </cell>
          <cell r="H1886" t="str">
            <v>UNI</v>
          </cell>
          <cell r="I1886" t="str">
            <v>SPORTY CAP (COMFORTABLE FIT)</v>
          </cell>
          <cell r="J1886" t="str">
            <v>ACC</v>
          </cell>
        </row>
        <row r="1887">
          <cell r="E1887" t="str">
            <v>BO788BY033</v>
          </cell>
          <cell r="F1887" t="str">
            <v>추</v>
          </cell>
          <cell r="G1887" t="str">
            <v>ACTIVE</v>
          </cell>
          <cell r="H1887" t="str">
            <v>UNI</v>
          </cell>
          <cell r="I1887" t="str">
            <v>SPORTY CAP</v>
          </cell>
          <cell r="J1887" t="str">
            <v>ACC</v>
          </cell>
        </row>
        <row r="1888">
          <cell r="E1888" t="str">
            <v>BO788BY035</v>
          </cell>
          <cell r="F1888" t="str">
            <v>추</v>
          </cell>
          <cell r="G1888" t="str">
            <v>ACTIVE</v>
          </cell>
          <cell r="H1888" t="str">
            <v>UNI</v>
          </cell>
          <cell r="I1888" t="str">
            <v>SPORTY CAP</v>
          </cell>
          <cell r="J1888" t="str">
            <v>ACC</v>
          </cell>
        </row>
        <row r="1889">
          <cell r="E1889" t="str">
            <v>BO78KTY013</v>
          </cell>
          <cell r="F1889" t="str">
            <v>추</v>
          </cell>
          <cell r="G1889" t="str">
            <v>ACTIVE</v>
          </cell>
          <cell r="H1889" t="str">
            <v>UNI</v>
          </cell>
          <cell r="I1889" t="str">
            <v>스포츠미드</v>
          </cell>
          <cell r="J1889" t="str">
            <v>ACC</v>
          </cell>
        </row>
        <row r="1890">
          <cell r="E1890" t="str">
            <v>BO78KTY015</v>
          </cell>
          <cell r="F1890" t="str">
            <v>추</v>
          </cell>
          <cell r="G1890" t="str">
            <v>ACTIVE</v>
          </cell>
          <cell r="H1890" t="str">
            <v>UNI</v>
          </cell>
          <cell r="I1890" t="str">
            <v>스포츠미드</v>
          </cell>
          <cell r="J1890" t="str">
            <v>ACC</v>
          </cell>
        </row>
        <row r="1891">
          <cell r="E1891" t="str">
            <v>BO7864D01Z</v>
          </cell>
          <cell r="F1891" t="str">
            <v>추</v>
          </cell>
          <cell r="G1891" t="str">
            <v>ORIGINAL</v>
          </cell>
          <cell r="H1891" t="str">
            <v>남성</v>
          </cell>
          <cell r="I1891" t="str">
            <v>남성 가을 멀티체크 셔츠</v>
          </cell>
          <cell r="J1891" t="str">
            <v>SHIRTS</v>
          </cell>
        </row>
        <row r="1892">
          <cell r="E1892" t="str">
            <v>BO7864D01R</v>
          </cell>
          <cell r="F1892" t="str">
            <v>추</v>
          </cell>
          <cell r="G1892" t="str">
            <v>ORIGINAL</v>
          </cell>
          <cell r="H1892" t="str">
            <v>남성</v>
          </cell>
          <cell r="I1892" t="str">
            <v>남성 가을 멀티체크 셔츠</v>
          </cell>
          <cell r="J1892" t="str">
            <v>SHIRTS</v>
          </cell>
        </row>
        <row r="1893">
          <cell r="E1893" t="str">
            <v>BO7864D02R</v>
          </cell>
          <cell r="F1893" t="str">
            <v>추</v>
          </cell>
          <cell r="G1893" t="str">
            <v>ORIGINAL</v>
          </cell>
          <cell r="H1893" t="str">
            <v>남성</v>
          </cell>
          <cell r="I1893" t="str">
            <v>남성 가을 모노체크 셔츠</v>
          </cell>
          <cell r="J1893" t="str">
            <v>SHIRTS</v>
          </cell>
        </row>
        <row r="1894">
          <cell r="E1894" t="str">
            <v>BO7864D02H</v>
          </cell>
          <cell r="F1894" t="str">
            <v>추</v>
          </cell>
          <cell r="G1894" t="str">
            <v>ORIGINAL</v>
          </cell>
          <cell r="H1894" t="str">
            <v>남성</v>
          </cell>
          <cell r="I1894" t="str">
            <v>남성 가을 모노체크 셔츠</v>
          </cell>
          <cell r="J1894" t="str">
            <v>SHIRTS</v>
          </cell>
        </row>
        <row r="1895">
          <cell r="E1895" t="str">
            <v>BO7864D033</v>
          </cell>
          <cell r="F1895" t="str">
            <v>추</v>
          </cell>
          <cell r="G1895" t="str">
            <v>ORIGINAL</v>
          </cell>
          <cell r="H1895" t="str">
            <v>남성</v>
          </cell>
          <cell r="I1895" t="str">
            <v>남성 가을 투톤 솔리드 셔츠</v>
          </cell>
          <cell r="J1895" t="str">
            <v>SHIRTS</v>
          </cell>
        </row>
        <row r="1896">
          <cell r="E1896" t="str">
            <v>BO7864D03Q</v>
          </cell>
          <cell r="F1896" t="str">
            <v>추</v>
          </cell>
          <cell r="G1896" t="str">
            <v>ORIGINAL</v>
          </cell>
          <cell r="H1896" t="str">
            <v>남성</v>
          </cell>
          <cell r="I1896" t="str">
            <v>남성 가을 투톤 솔리드 셔츠</v>
          </cell>
          <cell r="J1896" t="str">
            <v>SHIRTS</v>
          </cell>
        </row>
        <row r="1897">
          <cell r="E1897" t="str">
            <v>BO7864C012</v>
          </cell>
          <cell r="F1897" t="str">
            <v>추</v>
          </cell>
          <cell r="G1897" t="str">
            <v>ORIGINAL</v>
          </cell>
          <cell r="H1897" t="str">
            <v>여성</v>
          </cell>
          <cell r="I1897" t="str">
            <v>여성 가을 그레이스체크 셔츠</v>
          </cell>
          <cell r="J1897" t="str">
            <v>SHIRTS</v>
          </cell>
        </row>
        <row r="1898">
          <cell r="E1898" t="str">
            <v>BO7864C01A</v>
          </cell>
          <cell r="F1898" t="str">
            <v>추</v>
          </cell>
          <cell r="G1898" t="str">
            <v>ORIGINAL</v>
          </cell>
          <cell r="H1898" t="str">
            <v>여성</v>
          </cell>
          <cell r="I1898" t="str">
            <v>여성 가을 그레이스체크 셔츠</v>
          </cell>
          <cell r="J1898" t="str">
            <v>SHIRTS</v>
          </cell>
        </row>
        <row r="1899">
          <cell r="E1899" t="str">
            <v>BO7864C035</v>
          </cell>
          <cell r="F1899" t="str">
            <v>추</v>
          </cell>
          <cell r="G1899" t="str">
            <v>ORIGINAL</v>
          </cell>
          <cell r="H1899" t="str">
            <v>여성</v>
          </cell>
          <cell r="I1899" t="str">
            <v>여성 가을 트렌디 셔츠</v>
          </cell>
          <cell r="J1899" t="str">
            <v>SHIRTS</v>
          </cell>
        </row>
        <row r="1900">
          <cell r="E1900" t="str">
            <v>BO7864C03S</v>
          </cell>
          <cell r="F1900" t="str">
            <v>추</v>
          </cell>
          <cell r="G1900" t="str">
            <v>ORIGINAL</v>
          </cell>
          <cell r="H1900" t="str">
            <v>여성</v>
          </cell>
          <cell r="I1900" t="str">
            <v>여성 가을 트렌디 셔츠</v>
          </cell>
          <cell r="J1900" t="str">
            <v>SHIRTS</v>
          </cell>
        </row>
        <row r="1901">
          <cell r="E1901" t="str">
            <v>BO7864C02H</v>
          </cell>
          <cell r="F1901" t="str">
            <v>추</v>
          </cell>
          <cell r="G1901" t="str">
            <v>ORIGINAL</v>
          </cell>
          <cell r="H1901" t="str">
            <v>여성</v>
          </cell>
          <cell r="I1901" t="str">
            <v>여성 가을 롱 오픈셔츠</v>
          </cell>
          <cell r="J1901" t="str">
            <v>SHIRTS</v>
          </cell>
        </row>
        <row r="1902">
          <cell r="E1902" t="str">
            <v>BO7864C02R</v>
          </cell>
          <cell r="F1902" t="str">
            <v>추</v>
          </cell>
          <cell r="G1902" t="str">
            <v>ORIGINAL</v>
          </cell>
          <cell r="H1902" t="str">
            <v>여성</v>
          </cell>
          <cell r="I1902" t="str">
            <v>여성 가을 롱 오픈셔츠</v>
          </cell>
          <cell r="J1902" t="str">
            <v>SHIRTS</v>
          </cell>
        </row>
        <row r="1903">
          <cell r="E1903" t="str">
            <v>BO7864C04D</v>
          </cell>
          <cell r="F1903" t="str">
            <v>추</v>
          </cell>
          <cell r="G1903" t="str">
            <v>ORIGINAL</v>
          </cell>
          <cell r="H1903" t="str">
            <v>여성</v>
          </cell>
          <cell r="I1903" t="str">
            <v>여성 가을 우븐 셔츠원피스</v>
          </cell>
          <cell r="J1903" t="str">
            <v>SHIRTS</v>
          </cell>
        </row>
        <row r="1904">
          <cell r="E1904" t="str">
            <v>BO7864C04Z</v>
          </cell>
          <cell r="F1904" t="str">
            <v>추</v>
          </cell>
          <cell r="G1904" t="str">
            <v>ORIGINAL</v>
          </cell>
          <cell r="H1904" t="str">
            <v>여성</v>
          </cell>
          <cell r="I1904" t="str">
            <v>여성 가을 우븐 셔츠원피스</v>
          </cell>
          <cell r="J1904" t="str">
            <v>SHIRTS</v>
          </cell>
        </row>
        <row r="1905">
          <cell r="E1905" t="str">
            <v>BO7XK3Y015</v>
          </cell>
          <cell r="F1905" t="str">
            <v>추</v>
          </cell>
          <cell r="G1905" t="str">
            <v>ACTIVE</v>
          </cell>
          <cell r="H1905" t="str">
            <v>UNI</v>
          </cell>
          <cell r="I1905" t="str">
            <v>MILLY BOOT</v>
          </cell>
          <cell r="J1905" t="str">
            <v>SHOES</v>
          </cell>
        </row>
        <row r="1906">
          <cell r="E1906" t="str">
            <v>BO7XK3Y025</v>
          </cell>
          <cell r="F1906" t="str">
            <v>추</v>
          </cell>
          <cell r="G1906" t="str">
            <v>ACTIVE</v>
          </cell>
          <cell r="H1906" t="str">
            <v>UNI</v>
          </cell>
          <cell r="I1906" t="str">
            <v>WARM WARP</v>
          </cell>
          <cell r="J1906" t="str">
            <v>SHOES</v>
          </cell>
        </row>
        <row r="1907">
          <cell r="E1907" t="str">
            <v>BO7841F013</v>
          </cell>
          <cell r="F1907" t="str">
            <v>추</v>
          </cell>
          <cell r="G1907" t="str">
            <v>ACTIVE</v>
          </cell>
          <cell r="H1907" t="str">
            <v>남성</v>
          </cell>
          <cell r="I1907" t="str">
            <v>★ 가을 남성 기본 SOFT 트레이닝 SET 상 후디</v>
          </cell>
          <cell r="J1907" t="str">
            <v>C&amp;S</v>
          </cell>
        </row>
        <row r="1908">
          <cell r="E1908" t="str">
            <v>BO7841F015</v>
          </cell>
          <cell r="F1908" t="str">
            <v>추</v>
          </cell>
          <cell r="G1908" t="str">
            <v>ACTIVE</v>
          </cell>
          <cell r="H1908" t="str">
            <v>남성</v>
          </cell>
          <cell r="I1908" t="str">
            <v>★ 가을 남성 기본 SOFT 트레이닝 SET 상 후디</v>
          </cell>
          <cell r="J1908" t="str">
            <v>C&amp;S</v>
          </cell>
        </row>
        <row r="1909">
          <cell r="E1909" t="str">
            <v>BO7841F01R</v>
          </cell>
          <cell r="F1909" t="str">
            <v>추</v>
          </cell>
          <cell r="G1909" t="str">
            <v>ACTIVE</v>
          </cell>
          <cell r="H1909" t="str">
            <v>남성</v>
          </cell>
          <cell r="I1909" t="str">
            <v>★ 가을 남성 기본 SOFT 트레이닝 SET 상 후디</v>
          </cell>
          <cell r="J1909" t="str">
            <v>C&amp;S</v>
          </cell>
        </row>
        <row r="1910">
          <cell r="E1910" t="str">
            <v>BO7821F013</v>
          </cell>
          <cell r="F1910" t="str">
            <v>추</v>
          </cell>
          <cell r="G1910" t="str">
            <v>ACTIVE</v>
          </cell>
          <cell r="H1910" t="str">
            <v>남성</v>
          </cell>
          <cell r="I1910" t="str">
            <v>★ 가을 남성 기본 SOFT 트레이닝 SET 하</v>
          </cell>
          <cell r="J1910" t="str">
            <v>PANTS</v>
          </cell>
        </row>
        <row r="1911">
          <cell r="E1911" t="str">
            <v>BO7821F015</v>
          </cell>
          <cell r="F1911" t="str">
            <v>추</v>
          </cell>
          <cell r="G1911" t="str">
            <v>ACTIVE</v>
          </cell>
          <cell r="H1911" t="str">
            <v>남성</v>
          </cell>
          <cell r="I1911" t="str">
            <v>★ 가을 남성 기본 SOFT 트레이닝 SET 하</v>
          </cell>
          <cell r="J1911" t="str">
            <v>PANTS</v>
          </cell>
        </row>
        <row r="1912">
          <cell r="E1912" t="str">
            <v>BO7841F515</v>
          </cell>
          <cell r="F1912" t="str">
            <v>추</v>
          </cell>
          <cell r="G1912" t="str">
            <v>ACTIVE</v>
          </cell>
          <cell r="H1912" t="str">
            <v>남성</v>
          </cell>
          <cell r="I1912" t="str">
            <v>가을 남성 올라운드 긴팔티</v>
          </cell>
          <cell r="J1912" t="str">
            <v>C&amp;S</v>
          </cell>
        </row>
        <row r="1913">
          <cell r="E1913" t="str">
            <v>BO7841F514</v>
          </cell>
          <cell r="F1913" t="str">
            <v>추</v>
          </cell>
          <cell r="G1913" t="str">
            <v>ACTIVE</v>
          </cell>
          <cell r="H1913" t="str">
            <v>남성</v>
          </cell>
          <cell r="I1913" t="str">
            <v>가을 남성 올라운드 긴팔티</v>
          </cell>
          <cell r="J1913" t="str">
            <v>C&amp;S</v>
          </cell>
        </row>
        <row r="1914">
          <cell r="E1914" t="str">
            <v>BO7841F51K</v>
          </cell>
          <cell r="F1914" t="str">
            <v>추</v>
          </cell>
          <cell r="G1914" t="str">
            <v>ACTIVE</v>
          </cell>
          <cell r="H1914" t="str">
            <v>남성</v>
          </cell>
          <cell r="I1914" t="str">
            <v>가을 남성 올라운드 긴팔티</v>
          </cell>
          <cell r="J1914" t="str">
            <v>C&amp;S</v>
          </cell>
        </row>
        <row r="1915">
          <cell r="E1915" t="str">
            <v>BO7841F52R</v>
          </cell>
          <cell r="F1915" t="str">
            <v>추</v>
          </cell>
          <cell r="G1915" t="str">
            <v>ACTIVE</v>
          </cell>
          <cell r="H1915" t="str">
            <v>남성</v>
          </cell>
          <cell r="I1915" t="str">
            <v>가을 남성 올라운드 그래픽티</v>
          </cell>
          <cell r="J1915" t="str">
            <v>C&amp;S</v>
          </cell>
        </row>
        <row r="1916">
          <cell r="E1916" t="str">
            <v>BO7841F522</v>
          </cell>
          <cell r="F1916" t="str">
            <v>추</v>
          </cell>
          <cell r="G1916" t="str">
            <v>ACTIVE</v>
          </cell>
          <cell r="H1916" t="str">
            <v>남성</v>
          </cell>
          <cell r="I1916" t="str">
            <v>가을 남성 올라운드 그래픽티</v>
          </cell>
          <cell r="J1916" t="str">
            <v>C&amp;S</v>
          </cell>
        </row>
        <row r="1917">
          <cell r="E1917" t="str">
            <v>BO7941F035</v>
          </cell>
          <cell r="F1917" t="str">
            <v>추</v>
          </cell>
          <cell r="G1917" t="str">
            <v>ACTIVE</v>
          </cell>
          <cell r="H1917" t="str">
            <v>남성</v>
          </cell>
          <cell r="I1917" t="str">
            <v>가을 남성 트리코트 3L 세트 상의 (스탠넥)</v>
          </cell>
          <cell r="J1917" t="str">
            <v>C&amp;S</v>
          </cell>
        </row>
        <row r="1918">
          <cell r="E1918" t="str">
            <v>BO7941F03R</v>
          </cell>
          <cell r="F1918" t="str">
            <v>추</v>
          </cell>
          <cell r="G1918" t="str">
            <v>ACTIVE</v>
          </cell>
          <cell r="H1918" t="str">
            <v>남성</v>
          </cell>
          <cell r="I1918" t="str">
            <v>가을 남성 트리코트 3L 세트 상의 (스탠넥)</v>
          </cell>
          <cell r="J1918" t="str">
            <v>C&amp;S</v>
          </cell>
        </row>
        <row r="1919">
          <cell r="E1919" t="str">
            <v>BO7921F035</v>
          </cell>
          <cell r="F1919" t="str">
            <v>추</v>
          </cell>
          <cell r="G1919" t="str">
            <v>ACTIVE</v>
          </cell>
          <cell r="H1919" t="str">
            <v>남성</v>
          </cell>
          <cell r="I1919" t="str">
            <v>가을 남성 트리코트 3L 세트 하의</v>
          </cell>
          <cell r="J1919" t="str">
            <v>PANTS</v>
          </cell>
        </row>
        <row r="1920">
          <cell r="E1920" t="str">
            <v>BO7921F03R</v>
          </cell>
          <cell r="F1920" t="str">
            <v>추</v>
          </cell>
          <cell r="G1920" t="str">
            <v>ACTIVE</v>
          </cell>
          <cell r="H1920" t="str">
            <v>남성</v>
          </cell>
          <cell r="I1920" t="str">
            <v>가을 남성 트리코트 3L 세트 하의</v>
          </cell>
          <cell r="J1920" t="str">
            <v>PANTS</v>
          </cell>
        </row>
        <row r="1921">
          <cell r="E1921" t="str">
            <v>BO7941E034</v>
          </cell>
          <cell r="F1921" t="str">
            <v>추</v>
          </cell>
          <cell r="G1921" t="str">
            <v>ACTIVE</v>
          </cell>
          <cell r="H1921" t="str">
            <v>여성</v>
          </cell>
          <cell r="I1921" t="str">
            <v>가을 여성 트리코트 3L 트레이닝 SET 상 스탠넥</v>
          </cell>
          <cell r="J1921" t="str">
            <v>C&amp;S</v>
          </cell>
        </row>
        <row r="1922">
          <cell r="E1922" t="str">
            <v>BO7941E03R</v>
          </cell>
          <cell r="F1922" t="str">
            <v>추</v>
          </cell>
          <cell r="G1922" t="str">
            <v>ACTIVE</v>
          </cell>
          <cell r="H1922" t="str">
            <v>여성</v>
          </cell>
          <cell r="I1922" t="str">
            <v>가을 여성 트리코트 3L 트레이닝 SET 상 스탠넥</v>
          </cell>
          <cell r="J1922" t="str">
            <v>C&amp;S</v>
          </cell>
        </row>
        <row r="1923">
          <cell r="E1923" t="str">
            <v>BO7921E034</v>
          </cell>
          <cell r="F1923" t="str">
            <v>추</v>
          </cell>
          <cell r="G1923" t="str">
            <v>ACTIVE</v>
          </cell>
          <cell r="H1923" t="str">
            <v>여성</v>
          </cell>
          <cell r="I1923" t="str">
            <v>가을 여성 트리코트 3L 트레이닝 SET 하</v>
          </cell>
          <cell r="J1923" t="str">
            <v>PANTS</v>
          </cell>
        </row>
        <row r="1924">
          <cell r="E1924" t="str">
            <v>BO7921E03R</v>
          </cell>
          <cell r="F1924" t="str">
            <v>추</v>
          </cell>
          <cell r="G1924" t="str">
            <v>ACTIVE</v>
          </cell>
          <cell r="H1924" t="str">
            <v>여성</v>
          </cell>
          <cell r="I1924" t="str">
            <v>가을 여성 트리코트 3L 트레이닝 SET 하</v>
          </cell>
          <cell r="J1924" t="str">
            <v>PANTS</v>
          </cell>
        </row>
        <row r="1925">
          <cell r="E1925" t="str">
            <v>BO7841E515</v>
          </cell>
          <cell r="F1925" t="str">
            <v>추</v>
          </cell>
          <cell r="G1925" t="str">
            <v>ACTIVE</v>
          </cell>
          <cell r="H1925" t="str">
            <v>여성</v>
          </cell>
          <cell r="I1925" t="str">
            <v>가을 여성 올라운드 긴팔티</v>
          </cell>
          <cell r="J1925" t="str">
            <v>C&amp;S</v>
          </cell>
        </row>
        <row r="1926">
          <cell r="E1926" t="str">
            <v>BO7841E511</v>
          </cell>
          <cell r="F1926" t="str">
            <v>추</v>
          </cell>
          <cell r="G1926" t="str">
            <v>ACTIVE</v>
          </cell>
          <cell r="H1926" t="str">
            <v>여성</v>
          </cell>
          <cell r="I1926" t="str">
            <v>가을 여성 올라운드 긴팔티</v>
          </cell>
          <cell r="J1926" t="str">
            <v>C&amp;S</v>
          </cell>
        </row>
        <row r="1927">
          <cell r="E1927" t="str">
            <v>BO7841E523</v>
          </cell>
          <cell r="F1927" t="str">
            <v>추</v>
          </cell>
          <cell r="G1927" t="str">
            <v>ACTIVE</v>
          </cell>
          <cell r="H1927" t="str">
            <v>여성</v>
          </cell>
          <cell r="I1927" t="str">
            <v>가을 여성 올라운드 그래픽티</v>
          </cell>
          <cell r="J1927" t="str">
            <v>C&amp;S</v>
          </cell>
        </row>
        <row r="1928">
          <cell r="E1928" t="str">
            <v>BO7841E527</v>
          </cell>
          <cell r="F1928" t="str">
            <v>추</v>
          </cell>
          <cell r="G1928" t="str">
            <v>ACTIVE</v>
          </cell>
          <cell r="H1928" t="str">
            <v>여성</v>
          </cell>
          <cell r="I1928" t="str">
            <v>가을 여성 올라운드 그래픽티</v>
          </cell>
          <cell r="J1928" t="str">
            <v>C&amp;S</v>
          </cell>
        </row>
        <row r="1929">
          <cell r="E1929" t="str">
            <v>BO7938D010</v>
          </cell>
          <cell r="F1929" t="str">
            <v>추</v>
          </cell>
          <cell r="G1929" t="str">
            <v>ORIGINAL</v>
          </cell>
          <cell r="H1929" t="str">
            <v>UNI</v>
          </cell>
          <cell r="I1929" t="str">
            <v>UNI LIGHT 다운 베스트</v>
          </cell>
          <cell r="J1929" t="str">
            <v>DOWN</v>
          </cell>
        </row>
        <row r="1930">
          <cell r="E1930" t="str">
            <v>BO7938D012</v>
          </cell>
          <cell r="F1930" t="str">
            <v>추</v>
          </cell>
          <cell r="G1930" t="str">
            <v>ORIGINAL</v>
          </cell>
          <cell r="H1930" t="str">
            <v>UNI</v>
          </cell>
          <cell r="I1930" t="str">
            <v>UNI LIGHT 다운 베스트</v>
          </cell>
          <cell r="J1930" t="str">
            <v>DOWN</v>
          </cell>
        </row>
        <row r="1931">
          <cell r="E1931" t="str">
            <v>BO7938D01R</v>
          </cell>
          <cell r="F1931" t="str">
            <v>추</v>
          </cell>
          <cell r="G1931" t="str">
            <v>ORIGINAL</v>
          </cell>
          <cell r="H1931" t="str">
            <v>UNI</v>
          </cell>
          <cell r="I1931" t="str">
            <v>UNI LIGHT 다운 베스트</v>
          </cell>
          <cell r="J1931" t="str">
            <v>DOWN</v>
          </cell>
        </row>
        <row r="1932">
          <cell r="E1932" t="str">
            <v>BO7938D015</v>
          </cell>
          <cell r="F1932" t="str">
            <v>추</v>
          </cell>
          <cell r="G1932" t="str">
            <v>ORIGINAL</v>
          </cell>
          <cell r="H1932" t="str">
            <v>UNI</v>
          </cell>
          <cell r="I1932" t="str">
            <v>UNI LIGHT 다운 베스트</v>
          </cell>
          <cell r="J1932" t="str">
            <v>DOWN</v>
          </cell>
        </row>
        <row r="1933">
          <cell r="E1933" t="str">
            <v>BO7938D02H</v>
          </cell>
          <cell r="F1933" t="str">
            <v>추</v>
          </cell>
          <cell r="G1933" t="str">
            <v>ORIGINAL</v>
          </cell>
          <cell r="H1933" t="str">
            <v>남성</v>
          </cell>
          <cell r="I1933" t="str">
            <v>남성 LIGHT 다운 가디건</v>
          </cell>
          <cell r="J1933" t="str">
            <v>DOWN</v>
          </cell>
        </row>
        <row r="1934">
          <cell r="E1934" t="str">
            <v>BO7938D02R</v>
          </cell>
          <cell r="F1934" t="str">
            <v>추</v>
          </cell>
          <cell r="G1934" t="str">
            <v>ORIGINAL</v>
          </cell>
          <cell r="H1934" t="str">
            <v>남성</v>
          </cell>
          <cell r="I1934" t="str">
            <v>남성 LIGHT 다운 가디건</v>
          </cell>
          <cell r="J1934" t="str">
            <v>DOWN</v>
          </cell>
        </row>
        <row r="1935">
          <cell r="E1935" t="str">
            <v>BO7938D025</v>
          </cell>
          <cell r="F1935" t="str">
            <v>추</v>
          </cell>
          <cell r="G1935" t="str">
            <v>ORIGINAL</v>
          </cell>
          <cell r="H1935" t="str">
            <v>남성</v>
          </cell>
          <cell r="I1935" t="str">
            <v>남성 LIGHT 다운 가디건</v>
          </cell>
          <cell r="J1935" t="str">
            <v>DOWN</v>
          </cell>
        </row>
        <row r="1936">
          <cell r="E1936" t="str">
            <v>BO7938D02Z</v>
          </cell>
          <cell r="F1936" t="str">
            <v>추</v>
          </cell>
          <cell r="G1936" t="str">
            <v>ORIGINAL</v>
          </cell>
          <cell r="H1936" t="str">
            <v>남성</v>
          </cell>
          <cell r="I1936" t="str">
            <v>남성 LIGHT 다운 가디건</v>
          </cell>
          <cell r="J1936" t="str">
            <v>DOWN</v>
          </cell>
        </row>
        <row r="1937">
          <cell r="E1937" t="str">
            <v>BO7938C020</v>
          </cell>
          <cell r="F1937" t="str">
            <v>추</v>
          </cell>
          <cell r="G1937" t="str">
            <v>ORIGINAL</v>
          </cell>
          <cell r="H1937" t="str">
            <v>여성</v>
          </cell>
          <cell r="I1937" t="str">
            <v>여성 LIGHT 다운 가디건</v>
          </cell>
          <cell r="J1937" t="str">
            <v>DOWN</v>
          </cell>
        </row>
        <row r="1938">
          <cell r="E1938" t="str">
            <v>BO7938C025</v>
          </cell>
          <cell r="F1938" t="str">
            <v>추</v>
          </cell>
          <cell r="G1938" t="str">
            <v>ORIGINAL</v>
          </cell>
          <cell r="H1938" t="str">
            <v>여성</v>
          </cell>
          <cell r="I1938" t="str">
            <v>여성 LIGHT 다운 가디건</v>
          </cell>
          <cell r="J1938" t="str">
            <v>DOWN</v>
          </cell>
        </row>
        <row r="1939">
          <cell r="E1939" t="str">
            <v>BO7938C02A</v>
          </cell>
          <cell r="F1939" t="str">
            <v>추</v>
          </cell>
          <cell r="G1939" t="str">
            <v>ORIGINAL</v>
          </cell>
          <cell r="H1939" t="str">
            <v>여성</v>
          </cell>
          <cell r="I1939" t="str">
            <v>여성 LIGHT 다운 가디건</v>
          </cell>
          <cell r="J1939" t="str">
            <v>DOWN</v>
          </cell>
        </row>
        <row r="1940">
          <cell r="E1940" t="str">
            <v>BO7938C035</v>
          </cell>
          <cell r="F1940" t="str">
            <v>추</v>
          </cell>
          <cell r="G1940" t="str">
            <v>ORIGINAL</v>
          </cell>
          <cell r="H1940" t="str">
            <v>여성</v>
          </cell>
          <cell r="I1940" t="str">
            <v>여성 LIGHT 롱베스트</v>
          </cell>
          <cell r="J1940" t="str">
            <v>DOWN</v>
          </cell>
        </row>
        <row r="1941">
          <cell r="E1941" t="str">
            <v>BO7938C03D</v>
          </cell>
          <cell r="F1941" t="str">
            <v>추</v>
          </cell>
          <cell r="G1941" t="str">
            <v>ORIGINAL</v>
          </cell>
          <cell r="H1941" t="str">
            <v>여성</v>
          </cell>
          <cell r="I1941" t="str">
            <v>여성 LIGHT 롱베스트</v>
          </cell>
          <cell r="J1941" t="str">
            <v>DOWN</v>
          </cell>
        </row>
        <row r="1942">
          <cell r="E1942" t="str">
            <v>BO7938D043</v>
          </cell>
          <cell r="F1942" t="str">
            <v>추</v>
          </cell>
          <cell r="G1942" t="str">
            <v>ORIGINAL</v>
          </cell>
          <cell r="H1942" t="str">
            <v>남성</v>
          </cell>
          <cell r="I1942" t="str">
            <v>남성 퀼팅 셔츠형 자켓</v>
          </cell>
          <cell r="J1942" t="str">
            <v>DOWN</v>
          </cell>
        </row>
        <row r="1943">
          <cell r="E1943" t="str">
            <v>BO7938D04R</v>
          </cell>
          <cell r="F1943" t="str">
            <v>추</v>
          </cell>
          <cell r="G1943" t="str">
            <v>ORIGINAL</v>
          </cell>
          <cell r="H1943" t="str">
            <v>남성</v>
          </cell>
          <cell r="I1943" t="str">
            <v>남성 퀼팅 셔츠형 자켓</v>
          </cell>
          <cell r="J1943" t="str">
            <v>DOWN</v>
          </cell>
        </row>
        <row r="1944">
          <cell r="E1944" t="str">
            <v>BO7938D05H</v>
          </cell>
          <cell r="F1944" t="str">
            <v>추</v>
          </cell>
          <cell r="G1944" t="str">
            <v>ORIGINAL</v>
          </cell>
          <cell r="H1944" t="str">
            <v>남성</v>
          </cell>
          <cell r="I1944" t="str">
            <v>남성 패딩 블루종 리버서블</v>
          </cell>
          <cell r="J1944" t="str">
            <v>DOWN</v>
          </cell>
        </row>
        <row r="1945">
          <cell r="E1945" t="str">
            <v>BO7938D05R</v>
          </cell>
          <cell r="F1945" t="str">
            <v>추</v>
          </cell>
          <cell r="G1945" t="str">
            <v>ORIGINAL</v>
          </cell>
          <cell r="H1945" t="str">
            <v>남성</v>
          </cell>
          <cell r="I1945" t="str">
            <v>남성 패딩 블루종 리버서블</v>
          </cell>
          <cell r="J1945" t="str">
            <v>DOWN</v>
          </cell>
        </row>
        <row r="1946">
          <cell r="E1946" t="str">
            <v>BO7938D065</v>
          </cell>
          <cell r="F1946" t="str">
            <v>추</v>
          </cell>
          <cell r="G1946" t="str">
            <v>ORIGINAL</v>
          </cell>
          <cell r="H1946" t="str">
            <v>남성</v>
          </cell>
          <cell r="I1946" t="str">
            <v>남성 롱 패딩 리버서블</v>
          </cell>
          <cell r="J1946" t="str">
            <v>DOWN</v>
          </cell>
        </row>
        <row r="1947">
          <cell r="E1947" t="str">
            <v>BO7938D073</v>
          </cell>
          <cell r="F1947" t="str">
            <v>추</v>
          </cell>
          <cell r="G1947" t="str">
            <v>ORIGINAL</v>
          </cell>
          <cell r="H1947" t="str">
            <v>남성</v>
          </cell>
          <cell r="I1947" t="str">
            <v>남성 후드형 롱기장 패딩</v>
          </cell>
          <cell r="J1947" t="str">
            <v>DOWN</v>
          </cell>
        </row>
        <row r="1948">
          <cell r="E1948" t="str">
            <v>BO7938D07R</v>
          </cell>
          <cell r="F1948" t="str">
            <v>추</v>
          </cell>
          <cell r="G1948" t="str">
            <v>ORIGINAL</v>
          </cell>
          <cell r="H1948" t="str">
            <v>남성</v>
          </cell>
          <cell r="I1948" t="str">
            <v>남성 후드형 롱기장 패딩</v>
          </cell>
          <cell r="J1948" t="str">
            <v>DOWN</v>
          </cell>
        </row>
        <row r="1949">
          <cell r="E1949" t="str">
            <v>BO7938C07A</v>
          </cell>
          <cell r="F1949" t="str">
            <v>추</v>
          </cell>
          <cell r="G1949" t="str">
            <v>ORIGINAL</v>
          </cell>
          <cell r="H1949" t="str">
            <v>여성</v>
          </cell>
          <cell r="I1949" t="str">
            <v>여성 롱기장 패딩</v>
          </cell>
          <cell r="J1949" t="str">
            <v>DOWN</v>
          </cell>
        </row>
        <row r="1950">
          <cell r="E1950" t="str">
            <v>BO7938C07R</v>
          </cell>
          <cell r="F1950" t="str">
            <v>추</v>
          </cell>
          <cell r="G1950" t="str">
            <v>ORIGINAL</v>
          </cell>
          <cell r="H1950" t="str">
            <v>여성</v>
          </cell>
          <cell r="I1950" t="str">
            <v>여성 롱기장 패딩</v>
          </cell>
          <cell r="J1950" t="str">
            <v>DOWN</v>
          </cell>
        </row>
        <row r="1951">
          <cell r="E1951" t="str">
            <v>BO7938D08M</v>
          </cell>
          <cell r="F1951" t="str">
            <v>추</v>
          </cell>
          <cell r="G1951" t="str">
            <v>ORIGINAL</v>
          </cell>
          <cell r="H1951" t="str">
            <v>남성</v>
          </cell>
          <cell r="I1951" t="str">
            <v>남성 다운 디태처블 맥코트</v>
          </cell>
          <cell r="J1951" t="str">
            <v>DOWN</v>
          </cell>
        </row>
        <row r="1952">
          <cell r="E1952" t="str">
            <v>BO7938D085</v>
          </cell>
          <cell r="F1952" t="str">
            <v>추</v>
          </cell>
          <cell r="G1952" t="str">
            <v>ORIGINAL</v>
          </cell>
          <cell r="H1952" t="str">
            <v>남성</v>
          </cell>
          <cell r="I1952" t="str">
            <v>남성 다운 디태처블 맥코트</v>
          </cell>
          <cell r="J1952" t="str">
            <v>DOWN</v>
          </cell>
        </row>
        <row r="1953">
          <cell r="E1953" t="str">
            <v>BO7938C090</v>
          </cell>
          <cell r="F1953" t="str">
            <v>추</v>
          </cell>
          <cell r="G1953" t="str">
            <v>ORIGINAL</v>
          </cell>
          <cell r="H1953" t="str">
            <v>여성</v>
          </cell>
          <cell r="I1953" t="str">
            <v>여성 경량 롱다운</v>
          </cell>
          <cell r="J1953" t="str">
            <v>DOWN</v>
          </cell>
        </row>
        <row r="1954">
          <cell r="E1954" t="str">
            <v>BO7938C095</v>
          </cell>
          <cell r="F1954" t="str">
            <v>추</v>
          </cell>
          <cell r="G1954" t="str">
            <v>ORIGINAL</v>
          </cell>
          <cell r="H1954" t="str">
            <v>여성</v>
          </cell>
          <cell r="I1954" t="str">
            <v>여성 경량 롱다운</v>
          </cell>
          <cell r="J1954" t="str">
            <v>DOWN</v>
          </cell>
        </row>
        <row r="1955">
          <cell r="E1955" t="str">
            <v>BO7938C10J</v>
          </cell>
          <cell r="F1955" t="str">
            <v>추</v>
          </cell>
          <cell r="G1955" t="str">
            <v>ORIGINAL</v>
          </cell>
          <cell r="H1955" t="str">
            <v>여성</v>
          </cell>
          <cell r="I1955" t="str">
            <v>여성 셔츠형 경량 롱다운</v>
          </cell>
          <cell r="J1955" t="str">
            <v>DOWN</v>
          </cell>
        </row>
        <row r="1956">
          <cell r="E1956" t="str">
            <v>BO7938C10R</v>
          </cell>
          <cell r="F1956" t="str">
            <v>추</v>
          </cell>
          <cell r="G1956" t="str">
            <v>ORIGINAL</v>
          </cell>
          <cell r="H1956" t="str">
            <v>여성</v>
          </cell>
          <cell r="I1956" t="str">
            <v>여성 셔츠형 경량 롱다운</v>
          </cell>
          <cell r="J1956" t="str">
            <v>DOWN</v>
          </cell>
        </row>
        <row r="1957">
          <cell r="E1957" t="str">
            <v>BO7X38D02A</v>
          </cell>
          <cell r="F1957" t="str">
            <v>동</v>
          </cell>
          <cell r="G1957" t="str">
            <v>ORIGINAL</v>
          </cell>
          <cell r="H1957" t="str">
            <v>UNI</v>
          </cell>
          <cell r="I1957" t="str">
            <v>UNI 도브 다운</v>
          </cell>
          <cell r="J1957" t="str">
            <v>DOWN</v>
          </cell>
        </row>
        <row r="1958">
          <cell r="E1958" t="str">
            <v>BO7X38D025</v>
          </cell>
          <cell r="F1958" t="str">
            <v>동</v>
          </cell>
          <cell r="G1958" t="str">
            <v>ORIGINAL</v>
          </cell>
          <cell r="H1958" t="str">
            <v>UNI</v>
          </cell>
          <cell r="I1958" t="str">
            <v>UNI 도브 다운</v>
          </cell>
          <cell r="J1958" t="str">
            <v>DOWN</v>
          </cell>
        </row>
        <row r="1959">
          <cell r="E1959" t="str">
            <v>BO7X38D026</v>
          </cell>
          <cell r="F1959" t="str">
            <v>동</v>
          </cell>
          <cell r="G1959" t="str">
            <v>ORIGINAL</v>
          </cell>
          <cell r="H1959" t="str">
            <v>UNI</v>
          </cell>
          <cell r="I1959" t="str">
            <v>UNI 도브 다운</v>
          </cell>
          <cell r="J1959" t="str">
            <v>DOWN</v>
          </cell>
        </row>
        <row r="1960">
          <cell r="E1960" t="str">
            <v>BO7X38D02P</v>
          </cell>
          <cell r="F1960" t="str">
            <v>동</v>
          </cell>
          <cell r="G1960" t="str">
            <v>ORIGINAL</v>
          </cell>
          <cell r="H1960" t="str">
            <v>UNI</v>
          </cell>
          <cell r="I1960" t="str">
            <v>UNI 도브 다운</v>
          </cell>
          <cell r="J1960" t="str">
            <v>DOWN</v>
          </cell>
        </row>
        <row r="1961">
          <cell r="E1961" t="str">
            <v>BO7X38D021</v>
          </cell>
          <cell r="F1961" t="str">
            <v>동</v>
          </cell>
          <cell r="G1961" t="str">
            <v>ORIGINAL</v>
          </cell>
          <cell r="H1961" t="str">
            <v>UNI</v>
          </cell>
          <cell r="I1961" t="str">
            <v>UNI 도브 다운</v>
          </cell>
          <cell r="J1961" t="str">
            <v>DOWN</v>
          </cell>
        </row>
        <row r="1962">
          <cell r="E1962" t="str">
            <v>BO7X38D071</v>
          </cell>
          <cell r="F1962" t="str">
            <v>동</v>
          </cell>
          <cell r="G1962" t="str">
            <v>ORIGINAL</v>
          </cell>
          <cell r="H1962" t="str">
            <v>UNI</v>
          </cell>
          <cell r="I1962" t="str">
            <v>UNI LOG 다운</v>
          </cell>
          <cell r="J1962" t="str">
            <v>DOWN</v>
          </cell>
        </row>
        <row r="1963">
          <cell r="E1963" t="str">
            <v>BO7X38D07Q</v>
          </cell>
          <cell r="F1963" t="str">
            <v>동</v>
          </cell>
          <cell r="G1963" t="str">
            <v>ORIGINAL</v>
          </cell>
          <cell r="H1963" t="str">
            <v>UNI</v>
          </cell>
          <cell r="I1963" t="str">
            <v>UNI LOG 다운</v>
          </cell>
          <cell r="J1963" t="str">
            <v>DOWN</v>
          </cell>
        </row>
        <row r="1964">
          <cell r="E1964" t="str">
            <v>BO7X38D07Z</v>
          </cell>
          <cell r="F1964" t="str">
            <v>동</v>
          </cell>
          <cell r="G1964" t="str">
            <v>ORIGINAL</v>
          </cell>
          <cell r="H1964" t="str">
            <v>UNI</v>
          </cell>
          <cell r="I1964" t="str">
            <v>UNI LOG 다운</v>
          </cell>
          <cell r="J1964" t="str">
            <v>DOWN</v>
          </cell>
        </row>
        <row r="1965">
          <cell r="E1965" t="str">
            <v>BO7X38D07R</v>
          </cell>
          <cell r="F1965" t="str">
            <v>동</v>
          </cell>
          <cell r="G1965" t="str">
            <v>ORIGINAL</v>
          </cell>
          <cell r="H1965" t="str">
            <v>UNI</v>
          </cell>
          <cell r="I1965" t="str">
            <v>UNI LOG 다운</v>
          </cell>
          <cell r="J1965" t="str">
            <v>DOWN</v>
          </cell>
        </row>
        <row r="1966">
          <cell r="E1966" t="str">
            <v>BO7X38D075</v>
          </cell>
          <cell r="F1966" t="str">
            <v>동</v>
          </cell>
          <cell r="G1966" t="str">
            <v>ORIGINAL</v>
          </cell>
          <cell r="H1966" t="str">
            <v>UNI</v>
          </cell>
          <cell r="I1966" t="str">
            <v>UNI LOG 다운</v>
          </cell>
          <cell r="J1966" t="str">
            <v>DOWN</v>
          </cell>
        </row>
        <row r="1967">
          <cell r="E1967" t="str">
            <v>BO7X38D084</v>
          </cell>
          <cell r="F1967" t="str">
            <v>동</v>
          </cell>
          <cell r="G1967" t="str">
            <v>ORIGINAL</v>
          </cell>
          <cell r="H1967" t="str">
            <v>남성</v>
          </cell>
          <cell r="I1967" t="str">
            <v>남성 LOG 롱다운</v>
          </cell>
          <cell r="J1967" t="str">
            <v>DOWN</v>
          </cell>
        </row>
        <row r="1968">
          <cell r="E1968" t="str">
            <v>BO7X38D085</v>
          </cell>
          <cell r="F1968" t="str">
            <v>동</v>
          </cell>
          <cell r="G1968" t="str">
            <v>ORIGINAL</v>
          </cell>
          <cell r="H1968" t="str">
            <v>남성</v>
          </cell>
          <cell r="I1968" t="str">
            <v>남성 LOG 롱다운</v>
          </cell>
          <cell r="J1968" t="str">
            <v>DOWN</v>
          </cell>
        </row>
        <row r="1969">
          <cell r="E1969" t="str">
            <v>BO7X38D091</v>
          </cell>
          <cell r="F1969" t="str">
            <v>동</v>
          </cell>
          <cell r="G1969" t="str">
            <v>ORIGINAL</v>
          </cell>
          <cell r="H1969" t="str">
            <v>UNI</v>
          </cell>
          <cell r="I1969" t="str">
            <v>UNI LOG 숏다운</v>
          </cell>
          <cell r="J1969" t="str">
            <v>DOWN</v>
          </cell>
        </row>
        <row r="1970">
          <cell r="E1970" t="str">
            <v>BO7X38D09H</v>
          </cell>
          <cell r="F1970" t="str">
            <v>동</v>
          </cell>
          <cell r="G1970" t="str">
            <v>ORIGINAL</v>
          </cell>
          <cell r="H1970" t="str">
            <v>UNI</v>
          </cell>
          <cell r="I1970" t="str">
            <v>UNI LOG 숏다운</v>
          </cell>
          <cell r="J1970" t="str">
            <v>DOWN</v>
          </cell>
        </row>
        <row r="1971">
          <cell r="E1971" t="str">
            <v>BO7X38D095</v>
          </cell>
          <cell r="F1971" t="str">
            <v>동</v>
          </cell>
          <cell r="G1971" t="str">
            <v>ORIGINAL</v>
          </cell>
          <cell r="H1971" t="str">
            <v>UNI</v>
          </cell>
          <cell r="I1971" t="str">
            <v>UNI LOG 숏다운</v>
          </cell>
          <cell r="J1971" t="str">
            <v>DOWN</v>
          </cell>
        </row>
        <row r="1972">
          <cell r="E1972" t="str">
            <v>BO7X38D394</v>
          </cell>
          <cell r="F1972" t="str">
            <v>동</v>
          </cell>
          <cell r="G1972" t="str">
            <v>ORIGINAL</v>
          </cell>
          <cell r="H1972" t="str">
            <v>UNI</v>
          </cell>
          <cell r="I1972" t="str">
            <v>UNI LOG 숏다운 (카모)</v>
          </cell>
          <cell r="J1972" t="str">
            <v>DOWN</v>
          </cell>
        </row>
        <row r="1973">
          <cell r="E1973" t="str">
            <v>BO7X38D120</v>
          </cell>
          <cell r="F1973" t="str">
            <v>동</v>
          </cell>
          <cell r="G1973" t="str">
            <v>ORIGINAL</v>
          </cell>
          <cell r="H1973" t="str">
            <v>UNI</v>
          </cell>
          <cell r="I1973" t="str">
            <v>UNI TRAVEL 다운</v>
          </cell>
          <cell r="J1973" t="str">
            <v>DOWN</v>
          </cell>
        </row>
        <row r="1974">
          <cell r="E1974" t="str">
            <v>BO7X38D12J</v>
          </cell>
          <cell r="F1974" t="str">
            <v>동</v>
          </cell>
          <cell r="G1974" t="str">
            <v>ORIGINAL</v>
          </cell>
          <cell r="H1974" t="str">
            <v>UNI</v>
          </cell>
          <cell r="I1974" t="str">
            <v>UNI TRAVEL 다운</v>
          </cell>
          <cell r="J1974" t="str">
            <v>DOWN</v>
          </cell>
        </row>
        <row r="1975">
          <cell r="E1975" t="str">
            <v>BO7X38D12R</v>
          </cell>
          <cell r="F1975" t="str">
            <v>동</v>
          </cell>
          <cell r="G1975" t="str">
            <v>ORIGINAL</v>
          </cell>
          <cell r="H1975" t="str">
            <v>UNI</v>
          </cell>
          <cell r="I1975" t="str">
            <v>UNI TRAVEL 다운</v>
          </cell>
          <cell r="J1975" t="str">
            <v>DOWN</v>
          </cell>
        </row>
        <row r="1976">
          <cell r="E1976" t="str">
            <v>BO7X38C075</v>
          </cell>
          <cell r="F1976" t="str">
            <v>동</v>
          </cell>
          <cell r="G1976" t="str">
            <v>ORIGINAL</v>
          </cell>
          <cell r="H1976" t="str">
            <v>여성</v>
          </cell>
          <cell r="I1976" t="str">
            <v>여성 LOG 다운</v>
          </cell>
          <cell r="J1976" t="str">
            <v>DOWN</v>
          </cell>
        </row>
        <row r="1977">
          <cell r="E1977" t="str">
            <v>BO7X38C07A</v>
          </cell>
          <cell r="F1977" t="str">
            <v>동</v>
          </cell>
          <cell r="G1977" t="str">
            <v>ORIGINAL</v>
          </cell>
          <cell r="H1977" t="str">
            <v>여성</v>
          </cell>
          <cell r="I1977" t="str">
            <v>여성 LOG 다운</v>
          </cell>
          <cell r="J1977" t="str">
            <v>DOWN</v>
          </cell>
        </row>
        <row r="1978">
          <cell r="E1978" t="str">
            <v>BO7X38C07H</v>
          </cell>
          <cell r="F1978" t="str">
            <v>동</v>
          </cell>
          <cell r="G1978" t="str">
            <v>ORIGINAL</v>
          </cell>
          <cell r="H1978" t="str">
            <v>여성</v>
          </cell>
          <cell r="I1978" t="str">
            <v>여성 LOG 다운</v>
          </cell>
          <cell r="J1978" t="str">
            <v>DOWN</v>
          </cell>
        </row>
        <row r="1979">
          <cell r="E1979" t="str">
            <v>BO7X38C065</v>
          </cell>
          <cell r="F1979" t="str">
            <v>동</v>
          </cell>
          <cell r="G1979" t="str">
            <v>ORIGINAL</v>
          </cell>
          <cell r="H1979" t="str">
            <v>여성</v>
          </cell>
          <cell r="I1979" t="str">
            <v>여성 코쿤형 중기장 다운</v>
          </cell>
          <cell r="J1979" t="str">
            <v>DOWN</v>
          </cell>
        </row>
        <row r="1980">
          <cell r="E1980" t="str">
            <v>BO7X38C060</v>
          </cell>
          <cell r="F1980" t="str">
            <v>동</v>
          </cell>
          <cell r="G1980" t="str">
            <v>ORIGINAL</v>
          </cell>
          <cell r="H1980" t="str">
            <v>여성</v>
          </cell>
          <cell r="I1980" t="str">
            <v>여성 코쿤형 중기장 다운</v>
          </cell>
          <cell r="J1980" t="str">
            <v>DOWN</v>
          </cell>
        </row>
        <row r="1981">
          <cell r="E1981" t="str">
            <v>BO7X38K011</v>
          </cell>
          <cell r="F1981" t="str">
            <v>동</v>
          </cell>
          <cell r="G1981" t="str">
            <v>ORIGINAL</v>
          </cell>
          <cell r="H1981" t="str">
            <v>키즈</v>
          </cell>
          <cell r="I1981" t="str">
            <v>키즈 LOG 다운</v>
          </cell>
          <cell r="J1981" t="str">
            <v>DOWN</v>
          </cell>
        </row>
        <row r="1982">
          <cell r="E1982" t="str">
            <v>BO7X38K01H</v>
          </cell>
          <cell r="F1982" t="str">
            <v>동</v>
          </cell>
          <cell r="G1982" t="str">
            <v>ORIGINAL</v>
          </cell>
          <cell r="H1982" t="str">
            <v>키즈</v>
          </cell>
          <cell r="I1982" t="str">
            <v>키즈 LOG 다운</v>
          </cell>
          <cell r="J1982" t="str">
            <v>DOWN</v>
          </cell>
        </row>
        <row r="1983">
          <cell r="E1983" t="str">
            <v>BO7X38K015</v>
          </cell>
          <cell r="F1983" t="str">
            <v>동</v>
          </cell>
          <cell r="G1983" t="str">
            <v>ORIGINAL</v>
          </cell>
          <cell r="H1983" t="str">
            <v>키즈</v>
          </cell>
          <cell r="I1983" t="str">
            <v>키즈 LOG 다운</v>
          </cell>
          <cell r="J1983" t="str">
            <v>DOWN</v>
          </cell>
        </row>
        <row r="1984">
          <cell r="E1984" t="str">
            <v>BO7X38K11R</v>
          </cell>
          <cell r="F1984" t="str">
            <v>동</v>
          </cell>
          <cell r="G1984" t="str">
            <v>ORIGINAL</v>
          </cell>
          <cell r="H1984" t="str">
            <v>키즈</v>
          </cell>
          <cell r="I1984" t="str">
            <v>키즈 LOG 다운 2</v>
          </cell>
          <cell r="J1984" t="str">
            <v>DOWN</v>
          </cell>
        </row>
        <row r="1985">
          <cell r="E1985" t="str">
            <v>BO7921C01Z</v>
          </cell>
          <cell r="F1985" t="str">
            <v>추</v>
          </cell>
          <cell r="G1985" t="str">
            <v>ORIGINAL</v>
          </cell>
          <cell r="H1985" t="str">
            <v>여성</v>
          </cell>
          <cell r="I1985" t="str">
            <v>여성 기모 치노</v>
          </cell>
          <cell r="J1985" t="str">
            <v>PANTS</v>
          </cell>
        </row>
        <row r="1986">
          <cell r="E1986" t="str">
            <v>BO7921C015</v>
          </cell>
          <cell r="F1986" t="str">
            <v>추</v>
          </cell>
          <cell r="G1986" t="str">
            <v>ORIGINAL</v>
          </cell>
          <cell r="H1986" t="str">
            <v>여성</v>
          </cell>
          <cell r="I1986" t="str">
            <v>여성 기모 치노</v>
          </cell>
          <cell r="J1986" t="str">
            <v>PANTS</v>
          </cell>
        </row>
        <row r="1987">
          <cell r="E1987" t="str">
            <v>BO7821C024</v>
          </cell>
          <cell r="F1987" t="str">
            <v>추</v>
          </cell>
          <cell r="G1987" t="str">
            <v>ORIGINAL</v>
          </cell>
          <cell r="H1987" t="str">
            <v>여성</v>
          </cell>
          <cell r="I1987" t="str">
            <v>여성 울라이크 팬츠</v>
          </cell>
          <cell r="J1987" t="str">
            <v>PANTS</v>
          </cell>
        </row>
        <row r="1988">
          <cell r="E1988" t="str">
            <v>BO7821C025</v>
          </cell>
          <cell r="F1988" t="str">
            <v>추</v>
          </cell>
          <cell r="G1988" t="str">
            <v>ORIGINAL</v>
          </cell>
          <cell r="H1988" t="str">
            <v>여성</v>
          </cell>
          <cell r="I1988" t="str">
            <v>여성 울라이크 팬츠</v>
          </cell>
          <cell r="J1988" t="str">
            <v>PANTS</v>
          </cell>
        </row>
        <row r="1989">
          <cell r="E1989" t="str">
            <v>BO7821D033</v>
          </cell>
          <cell r="F1989" t="str">
            <v>추</v>
          </cell>
          <cell r="G1989" t="str">
            <v>ORIGINAL</v>
          </cell>
          <cell r="H1989" t="str">
            <v>남성</v>
          </cell>
          <cell r="I1989" t="str">
            <v>남성 울라이크 팬츠</v>
          </cell>
          <cell r="J1989" t="str">
            <v>PANTS</v>
          </cell>
        </row>
        <row r="1990">
          <cell r="E1990" t="str">
            <v>BO7821D03R</v>
          </cell>
          <cell r="F1990" t="str">
            <v>추</v>
          </cell>
          <cell r="G1990" t="str">
            <v>ORIGINAL</v>
          </cell>
          <cell r="H1990" t="str">
            <v>남성</v>
          </cell>
          <cell r="I1990" t="str">
            <v>남성 울라이크 팬츠</v>
          </cell>
          <cell r="J1990" t="str">
            <v>PANTS</v>
          </cell>
        </row>
        <row r="1991">
          <cell r="E1991" t="str">
            <v>BO7821D044</v>
          </cell>
          <cell r="F1991" t="str">
            <v>추</v>
          </cell>
          <cell r="G1991" t="str">
            <v>ORIGINAL</v>
          </cell>
          <cell r="H1991" t="str">
            <v>남성</v>
          </cell>
          <cell r="I1991" t="str">
            <v>남성 레귤러 팬츠</v>
          </cell>
          <cell r="J1991" t="str">
            <v>PANTS</v>
          </cell>
        </row>
        <row r="1992">
          <cell r="E1992" t="str">
            <v>BO7821D045</v>
          </cell>
          <cell r="F1992" t="str">
            <v>추</v>
          </cell>
          <cell r="G1992" t="str">
            <v>ORIGINAL</v>
          </cell>
          <cell r="H1992" t="str">
            <v>남성</v>
          </cell>
          <cell r="I1992" t="str">
            <v>남성 레귤러 팬츠</v>
          </cell>
          <cell r="J1992" t="str">
            <v>PANTS</v>
          </cell>
        </row>
        <row r="1993">
          <cell r="E1993" t="str">
            <v>BO7921D01A</v>
          </cell>
          <cell r="F1993" t="str">
            <v>추</v>
          </cell>
          <cell r="G1993" t="str">
            <v>ORIGINAL</v>
          </cell>
          <cell r="H1993" t="str">
            <v>남성</v>
          </cell>
          <cell r="I1993" t="str">
            <v>남성 기모 치노 팬츠(기본)</v>
          </cell>
          <cell r="J1993" t="str">
            <v>PANTS</v>
          </cell>
        </row>
        <row r="1994">
          <cell r="E1994" t="str">
            <v>BO7921D01H</v>
          </cell>
          <cell r="F1994" t="str">
            <v>추</v>
          </cell>
          <cell r="G1994" t="str">
            <v>ORIGINAL</v>
          </cell>
          <cell r="H1994" t="str">
            <v>남성</v>
          </cell>
          <cell r="I1994" t="str">
            <v>남성 기모 치노 팬츠(기본)</v>
          </cell>
          <cell r="J1994" t="str">
            <v>PANTS</v>
          </cell>
        </row>
        <row r="1995">
          <cell r="E1995" t="str">
            <v>BO7921D01R</v>
          </cell>
          <cell r="F1995" t="str">
            <v>추</v>
          </cell>
          <cell r="G1995" t="str">
            <v>ORIGINAL</v>
          </cell>
          <cell r="H1995" t="str">
            <v>남성</v>
          </cell>
          <cell r="I1995" t="str">
            <v>남성 기모 치노 팬츠(기본)</v>
          </cell>
          <cell r="J1995" t="str">
            <v>PANTS</v>
          </cell>
        </row>
        <row r="1996">
          <cell r="E1996" t="str">
            <v>BO7921D015</v>
          </cell>
          <cell r="F1996" t="str">
            <v>추</v>
          </cell>
          <cell r="G1996" t="str">
            <v>ORIGINAL</v>
          </cell>
          <cell r="H1996" t="str">
            <v>남성</v>
          </cell>
          <cell r="I1996" t="str">
            <v>남성 기모 치노 팬츠(기본)</v>
          </cell>
          <cell r="J1996" t="str">
            <v>PANTS</v>
          </cell>
        </row>
        <row r="1997">
          <cell r="E1997" t="str">
            <v>BO7921A014</v>
          </cell>
          <cell r="F1997" t="str">
            <v>추</v>
          </cell>
          <cell r="G1997" t="str">
            <v>ACTIVE</v>
          </cell>
          <cell r="H1997" t="str">
            <v>여성</v>
          </cell>
          <cell r="I1997" t="str">
            <v>기획상품 - 여성 기모 솔리드</v>
          </cell>
          <cell r="J1997" t="str">
            <v>PANTS</v>
          </cell>
        </row>
        <row r="1998">
          <cell r="E1998" t="str">
            <v>BO7921A011</v>
          </cell>
          <cell r="F1998" t="str">
            <v>추</v>
          </cell>
          <cell r="G1998" t="str">
            <v>ACTIVE</v>
          </cell>
          <cell r="H1998" t="str">
            <v>여성</v>
          </cell>
          <cell r="I1998" t="str">
            <v>기획상품 - 여성 기모 솔리드</v>
          </cell>
          <cell r="J1998" t="str">
            <v>PANTS</v>
          </cell>
        </row>
        <row r="1999">
          <cell r="E1999" t="str">
            <v>BO7921B015</v>
          </cell>
          <cell r="F1999" t="str">
            <v>추</v>
          </cell>
          <cell r="G1999" t="str">
            <v>ACTIVE</v>
          </cell>
          <cell r="H1999" t="str">
            <v>남성</v>
          </cell>
          <cell r="I1999" t="str">
            <v>기획상품 - 남성 기모 솔리드</v>
          </cell>
          <cell r="J1999" t="str">
            <v>PANTS</v>
          </cell>
        </row>
        <row r="2000">
          <cell r="E2000" t="str">
            <v>BO7921B01P</v>
          </cell>
          <cell r="F2000" t="str">
            <v>추</v>
          </cell>
          <cell r="G2000" t="str">
            <v>ACTIVE</v>
          </cell>
          <cell r="H2000" t="str">
            <v>남성</v>
          </cell>
          <cell r="I2000" t="str">
            <v>기획상품 - 남성 기모 솔리드</v>
          </cell>
          <cell r="J2000" t="str">
            <v>PANTS</v>
          </cell>
        </row>
        <row r="2001">
          <cell r="E2001" t="str">
            <v>BO79D4Y417</v>
          </cell>
          <cell r="F2001" t="str">
            <v>추</v>
          </cell>
          <cell r="G2001" t="str">
            <v>ACTIVE</v>
          </cell>
          <cell r="H2001" t="str">
            <v>UNI</v>
          </cell>
          <cell r="I2001" t="str">
            <v>TREKKING 18L(가두)</v>
          </cell>
          <cell r="J2001" t="str">
            <v>ACC</v>
          </cell>
        </row>
        <row r="2002">
          <cell r="E2002" t="str">
            <v>BO79D4Y41R</v>
          </cell>
          <cell r="F2002" t="str">
            <v>추</v>
          </cell>
          <cell r="G2002" t="str">
            <v>ACTIVE</v>
          </cell>
          <cell r="H2002" t="str">
            <v>UNI</v>
          </cell>
          <cell r="I2002" t="str">
            <v>TREKKING 18L(가두)</v>
          </cell>
          <cell r="J2002" t="str">
            <v>ACC</v>
          </cell>
        </row>
        <row r="2003">
          <cell r="E2003" t="str">
            <v>BO79D4Y424</v>
          </cell>
          <cell r="F2003" t="str">
            <v>추</v>
          </cell>
          <cell r="G2003" t="str">
            <v>ACTIVE</v>
          </cell>
          <cell r="H2003" t="str">
            <v>UNI</v>
          </cell>
          <cell r="I2003" t="str">
            <v>TREKKING 23L(가두)</v>
          </cell>
          <cell r="J2003" t="str">
            <v>ACC</v>
          </cell>
        </row>
        <row r="2004">
          <cell r="E2004" t="str">
            <v>BO79D4Y422</v>
          </cell>
          <cell r="F2004" t="str">
            <v>추</v>
          </cell>
          <cell r="G2004" t="str">
            <v>ACTIVE</v>
          </cell>
          <cell r="H2004" t="str">
            <v>UNI</v>
          </cell>
          <cell r="I2004" t="str">
            <v>TREKKING 23L(가두)</v>
          </cell>
          <cell r="J2004" t="str">
            <v>ACC</v>
          </cell>
        </row>
        <row r="2005">
          <cell r="E2005" t="str">
            <v>BO79D4Y434</v>
          </cell>
          <cell r="F2005" t="str">
            <v>추</v>
          </cell>
          <cell r="G2005" t="str">
            <v>ACTIVE</v>
          </cell>
          <cell r="H2005" t="str">
            <v>UNI</v>
          </cell>
          <cell r="I2005" t="str">
            <v>TREKKING 32L(가두)</v>
          </cell>
          <cell r="J2005" t="str">
            <v>ACC</v>
          </cell>
        </row>
        <row r="2006">
          <cell r="E2006" t="str">
            <v>BO798BY065</v>
          </cell>
          <cell r="F2006" t="str">
            <v>추</v>
          </cell>
          <cell r="G2006" t="str">
            <v>ORIGINAL</v>
          </cell>
          <cell r="H2006" t="str">
            <v>UNI</v>
          </cell>
          <cell r="I2006" t="str">
            <v>CAMOUFLAGE CAP</v>
          </cell>
          <cell r="J2006" t="str">
            <v>ACC</v>
          </cell>
        </row>
        <row r="2007">
          <cell r="E2007" t="str">
            <v>BO79KTY015</v>
          </cell>
          <cell r="F2007" t="str">
            <v>추</v>
          </cell>
          <cell r="G2007" t="str">
            <v>ORIGINAL</v>
          </cell>
          <cell r="H2007" t="str">
            <v>UNI</v>
          </cell>
          <cell r="I2007" t="str">
            <v>동절 미드</v>
          </cell>
          <cell r="J2007" t="str">
            <v>ACC</v>
          </cell>
        </row>
        <row r="2008">
          <cell r="E2008" t="str">
            <v>BO79KTY01R</v>
          </cell>
          <cell r="F2008" t="str">
            <v>추</v>
          </cell>
          <cell r="G2008" t="str">
            <v>ORIGINAL</v>
          </cell>
          <cell r="H2008" t="str">
            <v>UNI</v>
          </cell>
          <cell r="I2008" t="str">
            <v>동절 미드</v>
          </cell>
          <cell r="J2008" t="str">
            <v>ACC</v>
          </cell>
        </row>
        <row r="2009">
          <cell r="E2009" t="str">
            <v>BO798BY01X</v>
          </cell>
          <cell r="F2009" t="str">
            <v>동</v>
          </cell>
          <cell r="G2009" t="str">
            <v>ORIGINAL</v>
          </cell>
          <cell r="H2009" t="str">
            <v>UNI</v>
          </cell>
          <cell r="I2009" t="str">
            <v>골덴 BALL CAP</v>
          </cell>
          <cell r="J2009" t="str">
            <v>ACC</v>
          </cell>
        </row>
        <row r="2010">
          <cell r="E2010" t="str">
            <v>BO798BY01R</v>
          </cell>
          <cell r="F2010" t="str">
            <v>동</v>
          </cell>
          <cell r="G2010" t="str">
            <v>ORIGINAL</v>
          </cell>
          <cell r="H2010" t="str">
            <v>UNI</v>
          </cell>
          <cell r="I2010" t="str">
            <v>골덴 BALL CAP</v>
          </cell>
          <cell r="J2010" t="str">
            <v>ACC</v>
          </cell>
        </row>
        <row r="2011">
          <cell r="E2011" t="str">
            <v>BO798BY024</v>
          </cell>
          <cell r="F2011" t="str">
            <v>동</v>
          </cell>
          <cell r="G2011" t="str">
            <v>ACTIVE</v>
          </cell>
          <cell r="H2011" t="str">
            <v>UNI</v>
          </cell>
          <cell r="I2011" t="str">
            <v>STRETCH CAP (동절)</v>
          </cell>
          <cell r="J2011" t="str">
            <v>ACC</v>
          </cell>
        </row>
        <row r="2012">
          <cell r="E2012" t="str">
            <v>BO798BY023</v>
          </cell>
          <cell r="F2012" t="str">
            <v>동</v>
          </cell>
          <cell r="G2012" t="str">
            <v>ACTIVE</v>
          </cell>
          <cell r="H2012" t="str">
            <v>UNI</v>
          </cell>
          <cell r="I2012" t="str">
            <v>STRETCH CAP (동절)</v>
          </cell>
          <cell r="J2012" t="str">
            <v>ACC</v>
          </cell>
        </row>
        <row r="2013">
          <cell r="E2013" t="str">
            <v>BO7987Y035</v>
          </cell>
          <cell r="F2013" t="str">
            <v>동</v>
          </cell>
          <cell r="G2013" t="str">
            <v>ACTIVE</v>
          </cell>
          <cell r="H2013" t="str">
            <v>UNI</v>
          </cell>
          <cell r="I2013" t="str">
            <v>SPORTS_  KNIT GLOVE</v>
          </cell>
          <cell r="J2013" t="str">
            <v>ACC</v>
          </cell>
        </row>
        <row r="2014">
          <cell r="E2014" t="str">
            <v>BO7987Y033</v>
          </cell>
          <cell r="F2014" t="str">
            <v>동</v>
          </cell>
          <cell r="G2014" t="str">
            <v>ACTIVE</v>
          </cell>
          <cell r="H2014" t="str">
            <v>UNI</v>
          </cell>
          <cell r="I2014" t="str">
            <v>SPORTS_  KNIT GLOVE</v>
          </cell>
          <cell r="J2014" t="str">
            <v>ACC</v>
          </cell>
        </row>
        <row r="2015">
          <cell r="E2015" t="str">
            <v>BO79K3Y01R</v>
          </cell>
          <cell r="F2015" t="str">
            <v>추</v>
          </cell>
          <cell r="G2015" t="str">
            <v>ACTIVE</v>
          </cell>
          <cell r="H2015" t="str">
            <v>UNI</v>
          </cell>
          <cell r="I2015" t="str">
            <v>SPOT 슬리퍼</v>
          </cell>
          <cell r="J2015" t="str">
            <v>SHOES</v>
          </cell>
        </row>
        <row r="2016">
          <cell r="E2016" t="str">
            <v>BO79K3Y014</v>
          </cell>
          <cell r="F2016" t="str">
            <v>추</v>
          </cell>
          <cell r="G2016" t="str">
            <v>ACTIVE</v>
          </cell>
          <cell r="H2016" t="str">
            <v>UNI</v>
          </cell>
          <cell r="I2016" t="str">
            <v>SPOT 슬리퍼</v>
          </cell>
          <cell r="J2016" t="str">
            <v>SHOES</v>
          </cell>
        </row>
        <row r="2017">
          <cell r="E2017" t="str">
            <v>BO7936F015</v>
          </cell>
          <cell r="F2017" t="str">
            <v>추</v>
          </cell>
          <cell r="G2017" t="str">
            <v>ACTIVE</v>
          </cell>
          <cell r="H2017" t="str">
            <v>남성</v>
          </cell>
          <cell r="I2017" t="str">
            <v>★ 가을 남성 경량 다운 베스트</v>
          </cell>
          <cell r="J2017" t="str">
            <v>OUTER</v>
          </cell>
        </row>
        <row r="2018">
          <cell r="E2018" t="str">
            <v>BO7936F01K</v>
          </cell>
          <cell r="F2018" t="str">
            <v>추</v>
          </cell>
          <cell r="G2018" t="str">
            <v>ACTIVE</v>
          </cell>
          <cell r="H2018" t="str">
            <v>남성</v>
          </cell>
          <cell r="I2018" t="str">
            <v>★ 가을 남성 경량 다운 베스트</v>
          </cell>
          <cell r="J2018" t="str">
            <v>OUTER</v>
          </cell>
        </row>
        <row r="2019">
          <cell r="E2019" t="str">
            <v>BO7938F015</v>
          </cell>
          <cell r="F2019" t="str">
            <v>추</v>
          </cell>
          <cell r="G2019" t="str">
            <v>ACTIVE</v>
          </cell>
          <cell r="H2019" t="str">
            <v>남성</v>
          </cell>
          <cell r="I2019" t="str">
            <v>★ 가을 남성 경량 후디일체 롱 다운</v>
          </cell>
          <cell r="J2019" t="str">
            <v>DOWN</v>
          </cell>
        </row>
        <row r="2020">
          <cell r="E2020" t="str">
            <v>BO7938F014</v>
          </cell>
          <cell r="F2020" t="str">
            <v>추</v>
          </cell>
          <cell r="G2020" t="str">
            <v>ACTIVE</v>
          </cell>
          <cell r="H2020" t="str">
            <v>남성</v>
          </cell>
          <cell r="I2020" t="str">
            <v>★ 가을 남성 경량 후디일체 롱 다운</v>
          </cell>
          <cell r="J2020" t="str">
            <v>DOWN</v>
          </cell>
        </row>
        <row r="2021">
          <cell r="E2021" t="str">
            <v>BO7941F025</v>
          </cell>
          <cell r="F2021" t="str">
            <v>추</v>
          </cell>
          <cell r="G2021" t="str">
            <v>ACTIVE</v>
          </cell>
          <cell r="H2021" t="str">
            <v>남성</v>
          </cell>
          <cell r="I2021" t="str">
            <v>가을 남성 화섬 트레이닝 SET 상 스탠넥 라글란 (빗살)</v>
          </cell>
          <cell r="J2021" t="str">
            <v>C&amp;S</v>
          </cell>
        </row>
        <row r="2022">
          <cell r="E2022" t="str">
            <v>BO7941F022</v>
          </cell>
          <cell r="F2022" t="str">
            <v>추</v>
          </cell>
          <cell r="G2022" t="str">
            <v>ACTIVE</v>
          </cell>
          <cell r="H2022" t="str">
            <v>남성</v>
          </cell>
          <cell r="I2022" t="str">
            <v>가을 남성 화섬 트레이닝 SET 상 스탠넥 라글란 (빗살)</v>
          </cell>
          <cell r="J2022" t="str">
            <v>C&amp;S</v>
          </cell>
        </row>
        <row r="2023">
          <cell r="E2023" t="str">
            <v>BO7941F125</v>
          </cell>
          <cell r="F2023" t="str">
            <v>추</v>
          </cell>
          <cell r="G2023" t="str">
            <v>ACTIVE</v>
          </cell>
          <cell r="H2023" t="str">
            <v>남성</v>
          </cell>
          <cell r="I2023" t="str">
            <v>가을 남성 화섬 집티 스탠넥 라글란 (빗살)</v>
          </cell>
          <cell r="J2023" t="str">
            <v>C&amp;S</v>
          </cell>
        </row>
        <row r="2024">
          <cell r="E2024" t="str">
            <v>BO7941F122</v>
          </cell>
          <cell r="F2024" t="str">
            <v>추</v>
          </cell>
          <cell r="G2024" t="str">
            <v>ACTIVE</v>
          </cell>
          <cell r="H2024" t="str">
            <v>남성</v>
          </cell>
          <cell r="I2024" t="str">
            <v>가을 남성 화섬 집티 스탠넥 라글란 (빗살)</v>
          </cell>
          <cell r="J2024" t="str">
            <v>C&amp;S</v>
          </cell>
        </row>
        <row r="2025">
          <cell r="E2025" t="str">
            <v>BO7921F025</v>
          </cell>
          <cell r="F2025" t="str">
            <v>추</v>
          </cell>
          <cell r="G2025" t="str">
            <v>ACTIVE</v>
          </cell>
          <cell r="H2025" t="str">
            <v>남성</v>
          </cell>
          <cell r="I2025" t="str">
            <v>가을 남성 화섬 트레이닝 SET 하</v>
          </cell>
          <cell r="J2025" t="str">
            <v>PANTS</v>
          </cell>
        </row>
        <row r="2026">
          <cell r="E2026" t="str">
            <v>BO7936E01R</v>
          </cell>
          <cell r="F2026" t="str">
            <v>추</v>
          </cell>
          <cell r="G2026" t="str">
            <v>ACTIVE</v>
          </cell>
          <cell r="H2026" t="str">
            <v>여성</v>
          </cell>
          <cell r="I2026" t="str">
            <v>★ 가을 여성 경량 다운 베스트</v>
          </cell>
          <cell r="J2026" t="str">
            <v>OUTER</v>
          </cell>
        </row>
        <row r="2027">
          <cell r="E2027" t="str">
            <v>BO7936E017</v>
          </cell>
          <cell r="F2027" t="str">
            <v>추</v>
          </cell>
          <cell r="G2027" t="str">
            <v>ACTIVE</v>
          </cell>
          <cell r="H2027" t="str">
            <v>여성</v>
          </cell>
          <cell r="I2027" t="str">
            <v>★ 가을 여성 경량 다운 베스트</v>
          </cell>
          <cell r="J2027" t="str">
            <v>OUTER</v>
          </cell>
        </row>
        <row r="2028">
          <cell r="E2028" t="str">
            <v>BO7936E01B</v>
          </cell>
          <cell r="F2028" t="str">
            <v>추</v>
          </cell>
          <cell r="G2028" t="str">
            <v>ACTIVE</v>
          </cell>
          <cell r="H2028" t="str">
            <v>여성</v>
          </cell>
          <cell r="I2028" t="str">
            <v>★ 가을 여성 경량 다운 베스트</v>
          </cell>
          <cell r="J2028" t="str">
            <v>OUTER</v>
          </cell>
        </row>
        <row r="2029">
          <cell r="E2029" t="str">
            <v>BO7938E015</v>
          </cell>
          <cell r="F2029" t="str">
            <v>추</v>
          </cell>
          <cell r="G2029" t="str">
            <v>ACTIVE</v>
          </cell>
          <cell r="H2029" t="str">
            <v>여성</v>
          </cell>
          <cell r="I2029" t="str">
            <v>★ 가을 여성 경량 후디일체 롱다운</v>
          </cell>
          <cell r="J2029" t="str">
            <v>DOWN</v>
          </cell>
        </row>
        <row r="2030">
          <cell r="E2030" t="str">
            <v>BO7938E012</v>
          </cell>
          <cell r="F2030" t="str">
            <v>추</v>
          </cell>
          <cell r="G2030" t="str">
            <v>ACTIVE</v>
          </cell>
          <cell r="H2030" t="str">
            <v>여성</v>
          </cell>
          <cell r="I2030" t="str">
            <v>★ 가을 여성 경량 후디일체 롱다운</v>
          </cell>
          <cell r="J2030" t="str">
            <v>DOWN</v>
          </cell>
        </row>
        <row r="2031">
          <cell r="E2031" t="str">
            <v>BO7941E025</v>
          </cell>
          <cell r="F2031" t="str">
            <v>추</v>
          </cell>
          <cell r="G2031" t="str">
            <v>ACTIVE</v>
          </cell>
          <cell r="H2031" t="str">
            <v>여성</v>
          </cell>
          <cell r="I2031" t="str">
            <v>가을 여성 화섬 트레이닝 상의</v>
          </cell>
          <cell r="J2031" t="str">
            <v>C&amp;S</v>
          </cell>
        </row>
        <row r="2032">
          <cell r="E2032" t="str">
            <v>BO7941E022</v>
          </cell>
          <cell r="F2032" t="str">
            <v>추</v>
          </cell>
          <cell r="G2032" t="str">
            <v>ACTIVE</v>
          </cell>
          <cell r="H2032" t="str">
            <v>여성</v>
          </cell>
          <cell r="I2032" t="str">
            <v>가을 여성 화섬 트레이닝 상의</v>
          </cell>
          <cell r="J2032" t="str">
            <v>C&amp;S</v>
          </cell>
        </row>
        <row r="2033">
          <cell r="E2033" t="str">
            <v>BO7964D01H</v>
          </cell>
          <cell r="F2033" t="str">
            <v>동</v>
          </cell>
          <cell r="G2033" t="str">
            <v>ORIGINAL</v>
          </cell>
          <cell r="H2033" t="str">
            <v>남성</v>
          </cell>
          <cell r="I2033" t="str">
            <v>남성 겨울 기모 솔리드 셔츠</v>
          </cell>
          <cell r="J2033" t="str">
            <v>SHIRTS</v>
          </cell>
        </row>
        <row r="2034">
          <cell r="E2034" t="str">
            <v>BO7964D01P</v>
          </cell>
          <cell r="F2034" t="str">
            <v>동</v>
          </cell>
          <cell r="G2034" t="str">
            <v>ORIGINAL</v>
          </cell>
          <cell r="H2034" t="str">
            <v>남성</v>
          </cell>
          <cell r="I2034" t="str">
            <v>남성 겨울 기모 솔리드 셔츠</v>
          </cell>
          <cell r="J2034" t="str">
            <v>SHIRTS</v>
          </cell>
        </row>
        <row r="2035">
          <cell r="E2035" t="str">
            <v>BO7964D02P</v>
          </cell>
          <cell r="F2035" t="str">
            <v>동</v>
          </cell>
          <cell r="G2035" t="str">
            <v>ORIGINAL</v>
          </cell>
          <cell r="H2035" t="str">
            <v>남성</v>
          </cell>
          <cell r="I2035" t="str">
            <v>남성 겨울 모노체크 셔츠</v>
          </cell>
          <cell r="J2035" t="str">
            <v>SHIRTS</v>
          </cell>
        </row>
        <row r="2036">
          <cell r="E2036" t="str">
            <v>BO7964D024</v>
          </cell>
          <cell r="F2036" t="str">
            <v>동</v>
          </cell>
          <cell r="G2036" t="str">
            <v>ORIGINAL</v>
          </cell>
          <cell r="H2036" t="str">
            <v>남성</v>
          </cell>
          <cell r="I2036" t="str">
            <v>남성 겨울 모노체크 셔츠</v>
          </cell>
          <cell r="J2036" t="str">
            <v>SHIRTS</v>
          </cell>
        </row>
        <row r="2037">
          <cell r="E2037" t="str">
            <v>BO7964D03P</v>
          </cell>
          <cell r="F2037" t="str">
            <v>동</v>
          </cell>
          <cell r="G2037" t="str">
            <v>ORIGINAL</v>
          </cell>
          <cell r="H2037" t="str">
            <v>남성</v>
          </cell>
          <cell r="I2037" t="str">
            <v>남성 겨울 빅체크 셔츠</v>
          </cell>
          <cell r="J2037" t="str">
            <v>SHIRTS</v>
          </cell>
        </row>
        <row r="2038">
          <cell r="E2038" t="str">
            <v>BO7964D03R</v>
          </cell>
          <cell r="F2038" t="str">
            <v>동</v>
          </cell>
          <cell r="G2038" t="str">
            <v>ORIGINAL</v>
          </cell>
          <cell r="H2038" t="str">
            <v>남성</v>
          </cell>
          <cell r="I2038" t="str">
            <v>남성 겨울 빅체크 셔츠</v>
          </cell>
          <cell r="J2038" t="str">
            <v>SHIRTS</v>
          </cell>
        </row>
        <row r="2039">
          <cell r="E2039" t="str">
            <v>BO7964D04M</v>
          </cell>
          <cell r="F2039" t="str">
            <v>동</v>
          </cell>
          <cell r="G2039" t="str">
            <v>ORIGINAL</v>
          </cell>
          <cell r="H2039" t="str">
            <v>남성</v>
          </cell>
          <cell r="I2039" t="str">
            <v>남성 겨울 스몰체크 셔츠</v>
          </cell>
          <cell r="J2039" t="str">
            <v>SHIRTS</v>
          </cell>
        </row>
        <row r="2040">
          <cell r="E2040" t="str">
            <v>BO7964D046</v>
          </cell>
          <cell r="F2040" t="str">
            <v>동</v>
          </cell>
          <cell r="G2040" t="str">
            <v>ORIGINAL</v>
          </cell>
          <cell r="H2040" t="str">
            <v>남성</v>
          </cell>
          <cell r="I2040" t="str">
            <v>남성 겨울 스몰체크 셔츠</v>
          </cell>
          <cell r="J2040" t="str">
            <v>SHIRTS</v>
          </cell>
        </row>
        <row r="2041">
          <cell r="E2041" t="str">
            <v>BO7964C010</v>
          </cell>
          <cell r="F2041" t="str">
            <v>동</v>
          </cell>
          <cell r="G2041" t="str">
            <v>ORIGINAL</v>
          </cell>
          <cell r="H2041" t="str">
            <v>여성</v>
          </cell>
          <cell r="I2041" t="str">
            <v>여성 겨울 기모 솔리드 셔츠</v>
          </cell>
          <cell r="J2041" t="str">
            <v>SHIRTS</v>
          </cell>
        </row>
        <row r="2042">
          <cell r="E2042" t="str">
            <v>BO7964C01R</v>
          </cell>
          <cell r="F2042" t="str">
            <v>동</v>
          </cell>
          <cell r="G2042" t="str">
            <v>ORIGINAL</v>
          </cell>
          <cell r="H2042" t="str">
            <v>여성</v>
          </cell>
          <cell r="I2042" t="str">
            <v>여성 겨울 기모 솔리드 셔츠</v>
          </cell>
          <cell r="J2042" t="str">
            <v>SHIRTS</v>
          </cell>
        </row>
        <row r="2043">
          <cell r="E2043" t="str">
            <v>BO7964C022</v>
          </cell>
          <cell r="F2043" t="str">
            <v>동</v>
          </cell>
          <cell r="G2043" t="str">
            <v>ORIGINAL</v>
          </cell>
          <cell r="H2043" t="str">
            <v>여성</v>
          </cell>
          <cell r="I2043" t="str">
            <v>여성 겨울 기모 체크셔츠</v>
          </cell>
          <cell r="J2043" t="str">
            <v>SHIRTS</v>
          </cell>
        </row>
        <row r="2044">
          <cell r="E2044" t="str">
            <v>BO7964C02H</v>
          </cell>
          <cell r="F2044" t="str">
            <v>동</v>
          </cell>
          <cell r="G2044" t="str">
            <v>ORIGINAL</v>
          </cell>
          <cell r="H2044" t="str">
            <v>여성</v>
          </cell>
          <cell r="I2044" t="str">
            <v>여성 겨울 기모 체크셔츠</v>
          </cell>
          <cell r="J2044" t="str">
            <v>SHIRTS</v>
          </cell>
        </row>
        <row r="2045">
          <cell r="E2045" t="str">
            <v>BO7Z38F025</v>
          </cell>
          <cell r="F2045" t="str">
            <v>동</v>
          </cell>
          <cell r="G2045" t="str">
            <v>ACTIVE</v>
          </cell>
          <cell r="H2045" t="str">
            <v>UNI</v>
          </cell>
          <cell r="I2045" t="str">
            <v>리오더 유니 스트레치 벤치파카</v>
          </cell>
          <cell r="J2045" t="str">
            <v>DOWN</v>
          </cell>
        </row>
        <row r="2046">
          <cell r="E2046" t="str">
            <v>BO7Z38F024</v>
          </cell>
          <cell r="F2046" t="str">
            <v>동</v>
          </cell>
          <cell r="G2046" t="str">
            <v>ACTIVE</v>
          </cell>
          <cell r="H2046" t="str">
            <v>UNI</v>
          </cell>
          <cell r="I2046" t="str">
            <v>리오더 유니 스트레치 벤치파카</v>
          </cell>
          <cell r="J2046" t="str">
            <v>DOWN</v>
          </cell>
        </row>
        <row r="2047">
          <cell r="E2047" t="str">
            <v>BO7Z38F021</v>
          </cell>
          <cell r="F2047" t="str">
            <v>동</v>
          </cell>
          <cell r="G2047" t="str">
            <v>ACTIVE</v>
          </cell>
          <cell r="H2047" t="str">
            <v>UNI</v>
          </cell>
          <cell r="I2047" t="str">
            <v>리오더 유니 스트레치 벤치파카</v>
          </cell>
          <cell r="J2047" t="str">
            <v>DOWN</v>
          </cell>
        </row>
        <row r="2048">
          <cell r="E2048" t="str">
            <v>BO8141C013</v>
          </cell>
          <cell r="F2048" t="str">
            <v>춘</v>
          </cell>
          <cell r="G2048" t="str">
            <v>ORIGINAL</v>
          </cell>
          <cell r="H2048" t="str">
            <v>여성</v>
          </cell>
          <cell r="I2048" t="str">
            <v>간절기 니트 가디건</v>
          </cell>
          <cell r="J2048" t="str">
            <v>C&amp;S(L)</v>
          </cell>
        </row>
        <row r="2049">
          <cell r="E2049" t="str">
            <v>BO8141C010</v>
          </cell>
          <cell r="F2049" t="str">
            <v>춘</v>
          </cell>
          <cell r="G2049" t="str">
            <v>ORIGINAL</v>
          </cell>
          <cell r="H2049" t="str">
            <v>여성</v>
          </cell>
          <cell r="I2049" t="str">
            <v>간절기 니트 가디건</v>
          </cell>
          <cell r="J2049" t="str">
            <v>C&amp;S(L)</v>
          </cell>
        </row>
        <row r="2050">
          <cell r="E2050" t="str">
            <v>BO8141C022</v>
          </cell>
          <cell r="F2050" t="str">
            <v>춘</v>
          </cell>
          <cell r="G2050" t="str">
            <v>ORIGINAL</v>
          </cell>
          <cell r="H2050" t="str">
            <v>여성</v>
          </cell>
          <cell r="I2050" t="str">
            <v>간절기 니트 풀오버</v>
          </cell>
          <cell r="J2050" t="str">
            <v>C&amp;S(L)</v>
          </cell>
        </row>
        <row r="2051">
          <cell r="E2051" t="str">
            <v>BO8141C02Y</v>
          </cell>
          <cell r="F2051" t="str">
            <v>춘</v>
          </cell>
          <cell r="G2051" t="str">
            <v>ORIGINAL</v>
          </cell>
          <cell r="H2051" t="str">
            <v>여성</v>
          </cell>
          <cell r="I2051" t="str">
            <v>간절기 니트 풀오버</v>
          </cell>
          <cell r="J2051" t="str">
            <v>C&amp;S(L)</v>
          </cell>
        </row>
        <row r="2052">
          <cell r="E2052" t="str">
            <v>BO8141C030</v>
          </cell>
          <cell r="F2052" t="str">
            <v>춘</v>
          </cell>
          <cell r="G2052" t="str">
            <v>ORIGINAL</v>
          </cell>
          <cell r="H2052" t="str">
            <v>여성</v>
          </cell>
          <cell r="I2052" t="str">
            <v>기본 긴팔티</v>
          </cell>
          <cell r="J2052" t="str">
            <v>C&amp;S(L)</v>
          </cell>
        </row>
        <row r="2053">
          <cell r="E2053" t="str">
            <v>BO8141C03Q</v>
          </cell>
          <cell r="F2053" t="str">
            <v>춘</v>
          </cell>
          <cell r="G2053" t="str">
            <v>ORIGINAL</v>
          </cell>
          <cell r="H2053" t="str">
            <v>여성</v>
          </cell>
          <cell r="I2053" t="str">
            <v>기본 긴팔티</v>
          </cell>
          <cell r="J2053" t="str">
            <v>C&amp;S(L)</v>
          </cell>
        </row>
        <row r="2054">
          <cell r="E2054" t="str">
            <v>BO8141C03R</v>
          </cell>
          <cell r="F2054" t="str">
            <v>춘</v>
          </cell>
          <cell r="G2054" t="str">
            <v>ORIGINAL</v>
          </cell>
          <cell r="H2054" t="str">
            <v>여성</v>
          </cell>
          <cell r="I2054" t="str">
            <v>기본 긴팔티</v>
          </cell>
          <cell r="J2054" t="str">
            <v>C&amp;S(L)</v>
          </cell>
        </row>
        <row r="2055">
          <cell r="E2055" t="str">
            <v>BO8141C03X</v>
          </cell>
          <cell r="F2055" t="str">
            <v>춘</v>
          </cell>
          <cell r="G2055" t="str">
            <v>ORIGINAL</v>
          </cell>
          <cell r="H2055" t="str">
            <v>여성</v>
          </cell>
          <cell r="I2055" t="str">
            <v>기본 긴팔티</v>
          </cell>
          <cell r="J2055" t="str">
            <v>C&amp;S(L)</v>
          </cell>
        </row>
        <row r="2056">
          <cell r="E2056" t="str">
            <v>BO8141C03E</v>
          </cell>
          <cell r="F2056" t="str">
            <v>춘</v>
          </cell>
          <cell r="G2056" t="str">
            <v>ORIGINAL</v>
          </cell>
          <cell r="H2056" t="str">
            <v>여성</v>
          </cell>
          <cell r="I2056" t="str">
            <v>기본 긴팔티</v>
          </cell>
          <cell r="J2056" t="str">
            <v>C&amp;S(L)</v>
          </cell>
        </row>
        <row r="2057">
          <cell r="E2057" t="str">
            <v>BO8241C01Q</v>
          </cell>
          <cell r="F2057" t="str">
            <v>춘</v>
          </cell>
          <cell r="G2057" t="str">
            <v>ORIGINAL</v>
          </cell>
          <cell r="H2057" t="str">
            <v>여성</v>
          </cell>
          <cell r="I2057" t="str">
            <v>보트넥 기본 스트라이프</v>
          </cell>
          <cell r="J2057" t="str">
            <v>C&amp;S(L)</v>
          </cell>
        </row>
        <row r="2058">
          <cell r="E2058" t="str">
            <v>BO8241C01X</v>
          </cell>
          <cell r="F2058" t="str">
            <v>춘</v>
          </cell>
          <cell r="G2058" t="str">
            <v>ORIGINAL</v>
          </cell>
          <cell r="H2058" t="str">
            <v>여성</v>
          </cell>
          <cell r="I2058" t="str">
            <v>보트넥 기본 스트라이프</v>
          </cell>
          <cell r="J2058" t="str">
            <v>C&amp;S(L)</v>
          </cell>
        </row>
        <row r="2059">
          <cell r="E2059" t="str">
            <v>BO8241C01T</v>
          </cell>
          <cell r="F2059" t="str">
            <v>춘</v>
          </cell>
          <cell r="G2059" t="str">
            <v>ORIGINAL</v>
          </cell>
          <cell r="H2059" t="str">
            <v>여성</v>
          </cell>
          <cell r="I2059" t="str">
            <v>보트넥 기본 스트라이프</v>
          </cell>
          <cell r="J2059" t="str">
            <v>C&amp;S(L)</v>
          </cell>
        </row>
        <row r="2060">
          <cell r="E2060" t="str">
            <v>BO8241C020</v>
          </cell>
          <cell r="F2060" t="str">
            <v>춘</v>
          </cell>
          <cell r="G2060" t="str">
            <v>ORIGINAL</v>
          </cell>
          <cell r="H2060" t="str">
            <v>여성</v>
          </cell>
          <cell r="I2060" t="str">
            <v>요꼬에리 긴팔티</v>
          </cell>
          <cell r="J2060" t="str">
            <v>C&amp;S(L)</v>
          </cell>
        </row>
        <row r="2061">
          <cell r="E2061" t="str">
            <v>BO8241C02T</v>
          </cell>
          <cell r="F2061" t="str">
            <v>춘</v>
          </cell>
          <cell r="G2061" t="str">
            <v>ORIGINAL</v>
          </cell>
          <cell r="H2061" t="str">
            <v>여성</v>
          </cell>
          <cell r="I2061" t="str">
            <v>요꼬에리 긴팔티</v>
          </cell>
          <cell r="J2061" t="str">
            <v>C&amp;S(L)</v>
          </cell>
        </row>
        <row r="2062">
          <cell r="E2062" t="str">
            <v>BO8241C02R</v>
          </cell>
          <cell r="F2062" t="str">
            <v>춘</v>
          </cell>
          <cell r="G2062" t="str">
            <v>ORIGINAL</v>
          </cell>
          <cell r="H2062" t="str">
            <v>여성</v>
          </cell>
          <cell r="I2062" t="str">
            <v>요꼬에리 긴팔티</v>
          </cell>
          <cell r="J2062" t="str">
            <v>C&amp;S(L)</v>
          </cell>
        </row>
        <row r="2063">
          <cell r="E2063" t="str">
            <v>BO8241C03Q</v>
          </cell>
          <cell r="F2063" t="str">
            <v>춘</v>
          </cell>
          <cell r="G2063" t="str">
            <v>ORIGINAL</v>
          </cell>
          <cell r="H2063" t="str">
            <v>여성</v>
          </cell>
          <cell r="I2063" t="str">
            <v>Y넥 스트라이프</v>
          </cell>
          <cell r="J2063" t="str">
            <v>C&amp;S(L)</v>
          </cell>
        </row>
        <row r="2064">
          <cell r="E2064" t="str">
            <v>BO8241C038</v>
          </cell>
          <cell r="F2064" t="str">
            <v>춘</v>
          </cell>
          <cell r="G2064" t="str">
            <v>ORIGINAL</v>
          </cell>
          <cell r="H2064" t="str">
            <v>여성</v>
          </cell>
          <cell r="I2064" t="str">
            <v>Y넥 스트라이프</v>
          </cell>
          <cell r="J2064" t="str">
            <v>C&amp;S(L)</v>
          </cell>
        </row>
        <row r="2065">
          <cell r="E2065" t="str">
            <v>BO8241C040</v>
          </cell>
          <cell r="F2065" t="str">
            <v>춘</v>
          </cell>
          <cell r="G2065" t="str">
            <v>ORIGINAL</v>
          </cell>
          <cell r="H2065" t="str">
            <v>여성</v>
          </cell>
          <cell r="I2065" t="str">
            <v>변형 스트라이프</v>
          </cell>
          <cell r="J2065" t="str">
            <v>C&amp;S(L)</v>
          </cell>
        </row>
        <row r="2066">
          <cell r="E2066" t="str">
            <v>BO8241C04R</v>
          </cell>
          <cell r="F2066" t="str">
            <v>춘</v>
          </cell>
          <cell r="G2066" t="str">
            <v>ORIGINAL</v>
          </cell>
          <cell r="H2066" t="str">
            <v>여성</v>
          </cell>
          <cell r="I2066" t="str">
            <v>변형 스트라이프</v>
          </cell>
          <cell r="J2066" t="str">
            <v>C&amp;S(L)</v>
          </cell>
        </row>
        <row r="2067">
          <cell r="E2067" t="str">
            <v>BO8121C015</v>
          </cell>
          <cell r="F2067" t="str">
            <v>춘</v>
          </cell>
          <cell r="G2067" t="str">
            <v>ORIGINAL</v>
          </cell>
          <cell r="H2067" t="str">
            <v>여성</v>
          </cell>
          <cell r="I2067" t="str">
            <v>간절기 분또 슬랙스</v>
          </cell>
          <cell r="J2067" t="str">
            <v>PANTS(L)</v>
          </cell>
        </row>
        <row r="2068">
          <cell r="E2068" t="str">
            <v>BO8121C013</v>
          </cell>
          <cell r="F2068" t="str">
            <v>춘</v>
          </cell>
          <cell r="G2068" t="str">
            <v>ORIGINAL</v>
          </cell>
          <cell r="H2068" t="str">
            <v>여성</v>
          </cell>
          <cell r="I2068" t="str">
            <v>간절기 분또 슬랙스</v>
          </cell>
          <cell r="J2068" t="str">
            <v>PANTS(L)</v>
          </cell>
        </row>
        <row r="2069">
          <cell r="E2069" t="str">
            <v>BO8221C01R</v>
          </cell>
          <cell r="F2069" t="str">
            <v>춘</v>
          </cell>
          <cell r="G2069" t="str">
            <v>ORIGINAL</v>
          </cell>
          <cell r="H2069" t="str">
            <v>여성</v>
          </cell>
          <cell r="I2069" t="str">
            <v>코튼 스판 부츠컷</v>
          </cell>
          <cell r="J2069" t="str">
            <v>PANTS(L)</v>
          </cell>
        </row>
        <row r="2070">
          <cell r="E2070" t="str">
            <v>BO8221C010</v>
          </cell>
          <cell r="F2070" t="str">
            <v>춘</v>
          </cell>
          <cell r="G2070" t="str">
            <v>ORIGINAL</v>
          </cell>
          <cell r="H2070" t="str">
            <v>여성</v>
          </cell>
          <cell r="I2070" t="str">
            <v>코튼 스판 부츠컷</v>
          </cell>
          <cell r="J2070" t="str">
            <v>PANTS(L)</v>
          </cell>
        </row>
        <row r="2071">
          <cell r="E2071" t="str">
            <v>BO8221C02X</v>
          </cell>
          <cell r="F2071" t="str">
            <v>춘</v>
          </cell>
          <cell r="G2071" t="str">
            <v>ORIGINAL</v>
          </cell>
          <cell r="H2071" t="str">
            <v>여성</v>
          </cell>
          <cell r="I2071" t="str">
            <v>9부 슬림핏 -&gt; 테이퍼드핏 변경</v>
          </cell>
          <cell r="J2071" t="str">
            <v>PANTS(L)</v>
          </cell>
        </row>
        <row r="2072">
          <cell r="E2072" t="str">
            <v>BO8221C02R</v>
          </cell>
          <cell r="F2072" t="str">
            <v>춘</v>
          </cell>
          <cell r="G2072" t="str">
            <v>ORIGINAL</v>
          </cell>
          <cell r="H2072" t="str">
            <v>여성</v>
          </cell>
          <cell r="I2072" t="str">
            <v>9부 슬림핏 -&gt; 테이퍼드핏 변경</v>
          </cell>
          <cell r="J2072" t="str">
            <v>PANTS(L)</v>
          </cell>
        </row>
        <row r="2073">
          <cell r="E2073" t="str">
            <v>BO8221C030</v>
          </cell>
          <cell r="F2073" t="str">
            <v>춘</v>
          </cell>
          <cell r="G2073" t="str">
            <v>ORIGINAL</v>
          </cell>
          <cell r="H2073" t="str">
            <v>여성</v>
          </cell>
          <cell r="I2073" t="str">
            <v xml:space="preserve">컬러데님 </v>
          </cell>
          <cell r="J2073" t="str">
            <v>PANTS(L)</v>
          </cell>
        </row>
        <row r="2074">
          <cell r="E2074" t="str">
            <v>BO8221C03X</v>
          </cell>
          <cell r="F2074" t="str">
            <v>춘</v>
          </cell>
          <cell r="G2074" t="str">
            <v>ORIGINAL</v>
          </cell>
          <cell r="H2074" t="str">
            <v>여성</v>
          </cell>
          <cell r="I2074" t="str">
            <v>컬러데님</v>
          </cell>
          <cell r="J2074" t="str">
            <v>PANTS(L)</v>
          </cell>
        </row>
        <row r="2075">
          <cell r="E2075" t="str">
            <v>BO8221C03Q</v>
          </cell>
          <cell r="F2075" t="str">
            <v>춘</v>
          </cell>
          <cell r="G2075" t="str">
            <v>ORIGINAL</v>
          </cell>
          <cell r="H2075" t="str">
            <v>여성</v>
          </cell>
          <cell r="I2075" t="str">
            <v xml:space="preserve">컬러데님  </v>
          </cell>
          <cell r="J2075" t="str">
            <v>PANTS(L)</v>
          </cell>
        </row>
        <row r="2076">
          <cell r="E2076" t="str">
            <v>BO8221C04R</v>
          </cell>
          <cell r="F2076" t="str">
            <v>춘</v>
          </cell>
          <cell r="G2076" t="str">
            <v>ORIGINAL</v>
          </cell>
          <cell r="H2076" t="str">
            <v>여성</v>
          </cell>
          <cell r="I2076" t="str">
            <v>컬러데님 - 스트라이프 (품번 따로땀)</v>
          </cell>
          <cell r="J2076" t="str">
            <v>PANTS(L)</v>
          </cell>
        </row>
        <row r="2077">
          <cell r="E2077" t="str">
            <v>BO8221C04P</v>
          </cell>
          <cell r="F2077" t="str">
            <v>춘</v>
          </cell>
          <cell r="G2077" t="str">
            <v>ORIGINAL</v>
          </cell>
          <cell r="H2077" t="str">
            <v>여성</v>
          </cell>
          <cell r="I2077" t="str">
            <v>컬러데님 - 데님</v>
          </cell>
          <cell r="J2077" t="str">
            <v>PANTS(L)</v>
          </cell>
        </row>
        <row r="2078">
          <cell r="E2078" t="str">
            <v>BO8264C01Q</v>
          </cell>
          <cell r="F2078" t="str">
            <v>춘</v>
          </cell>
          <cell r="G2078" t="str">
            <v>ORIGINAL</v>
          </cell>
          <cell r="H2078" t="str">
            <v>여성</v>
          </cell>
          <cell r="I2078" t="str">
            <v>볼드 스트라이프 셔츠</v>
          </cell>
          <cell r="J2078" t="str">
            <v>SHIRTS(L)</v>
          </cell>
        </row>
        <row r="2079">
          <cell r="E2079" t="str">
            <v>BO8264C01X</v>
          </cell>
          <cell r="F2079" t="str">
            <v>춘</v>
          </cell>
          <cell r="G2079" t="str">
            <v>ORIGINAL</v>
          </cell>
          <cell r="H2079" t="str">
            <v>여성</v>
          </cell>
          <cell r="I2079" t="str">
            <v>볼드 스트라이프 셔츠</v>
          </cell>
          <cell r="J2079" t="str">
            <v>SHIRTS(L)</v>
          </cell>
        </row>
        <row r="2080">
          <cell r="E2080" t="str">
            <v>BO8264C02X</v>
          </cell>
          <cell r="F2080" t="str">
            <v>춘</v>
          </cell>
          <cell r="G2080" t="str">
            <v>ORIGINAL</v>
          </cell>
          <cell r="H2080" t="str">
            <v>여성</v>
          </cell>
          <cell r="I2080" t="str">
            <v>빅체크 스트레치 셔츠</v>
          </cell>
          <cell r="J2080" t="str">
            <v>SHIRTS(L)</v>
          </cell>
        </row>
        <row r="2081">
          <cell r="E2081" t="str">
            <v>BO8264C02R</v>
          </cell>
          <cell r="F2081" t="str">
            <v>춘</v>
          </cell>
          <cell r="G2081" t="str">
            <v>ORIGINAL</v>
          </cell>
          <cell r="H2081" t="str">
            <v>여성</v>
          </cell>
          <cell r="I2081" t="str">
            <v>빅체크 스트레치 셔츠</v>
          </cell>
          <cell r="J2081" t="str">
            <v>SHIRTS(L)</v>
          </cell>
        </row>
        <row r="2082">
          <cell r="E2082" t="str">
            <v>BO8264C03X</v>
          </cell>
          <cell r="F2082" t="str">
            <v>춘</v>
          </cell>
          <cell r="G2082" t="str">
            <v>ORIGINAL</v>
          </cell>
          <cell r="H2082" t="str">
            <v>여성</v>
          </cell>
          <cell r="I2082" t="str">
            <v>에어도트 블라우스</v>
          </cell>
          <cell r="J2082" t="str">
            <v>SHIRTS(L)</v>
          </cell>
        </row>
        <row r="2083">
          <cell r="E2083" t="str">
            <v>BO8264C03M</v>
          </cell>
          <cell r="F2083" t="str">
            <v>춘</v>
          </cell>
          <cell r="G2083" t="str">
            <v>ORIGINAL</v>
          </cell>
          <cell r="H2083" t="str">
            <v>여성</v>
          </cell>
          <cell r="I2083" t="str">
            <v>에어도트 블라우스</v>
          </cell>
          <cell r="J2083" t="str">
            <v>SHIRTS(L)</v>
          </cell>
        </row>
        <row r="2084">
          <cell r="E2084" t="str">
            <v>BO8264C04P</v>
          </cell>
          <cell r="F2084" t="str">
            <v>춘</v>
          </cell>
          <cell r="G2084" t="str">
            <v>ORIGINAL</v>
          </cell>
          <cell r="H2084" t="str">
            <v>여성</v>
          </cell>
          <cell r="I2084" t="str">
            <v>데님 롱셔츠</v>
          </cell>
          <cell r="J2084" t="str">
            <v>SHIRTS(L)</v>
          </cell>
        </row>
        <row r="2085">
          <cell r="E2085" t="str">
            <v>BO8139C019</v>
          </cell>
          <cell r="F2085" t="str">
            <v>춘</v>
          </cell>
          <cell r="G2085" t="str">
            <v>ORIGINAL</v>
          </cell>
          <cell r="H2085" t="str">
            <v>여성</v>
          </cell>
          <cell r="I2085" t="str">
            <v>여성 퀼팅패딩 자켓</v>
          </cell>
          <cell r="J2085" t="str">
            <v>OUTER</v>
          </cell>
        </row>
        <row r="2086">
          <cell r="E2086" t="str">
            <v>BO8139C01R</v>
          </cell>
          <cell r="F2086" t="str">
            <v>춘</v>
          </cell>
          <cell r="G2086" t="str">
            <v>ORIGINAL</v>
          </cell>
          <cell r="H2086" t="str">
            <v>여성</v>
          </cell>
          <cell r="I2086" t="str">
            <v>여성 퀼팅패딩 자켓</v>
          </cell>
          <cell r="J2086" t="str">
            <v>OUTER</v>
          </cell>
        </row>
        <row r="2087">
          <cell r="E2087" t="str">
            <v>BO8139C02H</v>
          </cell>
          <cell r="F2087" t="str">
            <v>춘</v>
          </cell>
          <cell r="G2087" t="str">
            <v>ORIGINAL</v>
          </cell>
          <cell r="H2087" t="str">
            <v>여성</v>
          </cell>
          <cell r="I2087" t="str">
            <v>여성 롱기장 MA-1 패딩 자켓</v>
          </cell>
          <cell r="J2087" t="str">
            <v>OUTER</v>
          </cell>
        </row>
        <row r="2088">
          <cell r="E2088" t="str">
            <v>BO8139C02A</v>
          </cell>
          <cell r="F2088" t="str">
            <v>춘</v>
          </cell>
          <cell r="G2088" t="str">
            <v>ORIGINAL</v>
          </cell>
          <cell r="H2088" t="str">
            <v>여성</v>
          </cell>
          <cell r="I2088" t="str">
            <v>여성 롱기장 MA-1 패딩 자켓</v>
          </cell>
          <cell r="J2088" t="str">
            <v>OUTER</v>
          </cell>
        </row>
        <row r="2089">
          <cell r="E2089" t="str">
            <v>BO8139C030</v>
          </cell>
          <cell r="F2089" t="str">
            <v>춘</v>
          </cell>
          <cell r="G2089" t="str">
            <v>ORIGINAL</v>
          </cell>
          <cell r="H2089" t="str">
            <v>여성</v>
          </cell>
          <cell r="I2089" t="str">
            <v>여성 2IN1자켓(내피패딩)</v>
          </cell>
          <cell r="J2089" t="str">
            <v>OUTER</v>
          </cell>
        </row>
        <row r="2090">
          <cell r="E2090" t="str">
            <v>BO8139C03R</v>
          </cell>
          <cell r="F2090" t="str">
            <v>춘</v>
          </cell>
          <cell r="G2090" t="str">
            <v>ORIGINAL</v>
          </cell>
          <cell r="H2090" t="str">
            <v>여성</v>
          </cell>
          <cell r="I2090" t="str">
            <v>여성 2IN1자켓(내피패딩)</v>
          </cell>
          <cell r="J2090" t="str">
            <v>OUTER</v>
          </cell>
        </row>
        <row r="2091">
          <cell r="E2091" t="str">
            <v>BO8239C01E</v>
          </cell>
          <cell r="F2091" t="str">
            <v>춘</v>
          </cell>
          <cell r="G2091" t="str">
            <v>ORIGINAL</v>
          </cell>
          <cell r="H2091" t="str">
            <v>여성</v>
          </cell>
          <cell r="I2091" t="str">
            <v>여성 TRAVEL 사파리 자켓</v>
          </cell>
          <cell r="J2091" t="str">
            <v>OUTER</v>
          </cell>
        </row>
        <row r="2092">
          <cell r="E2092" t="str">
            <v>BO8239C010</v>
          </cell>
          <cell r="F2092" t="str">
            <v>춘</v>
          </cell>
          <cell r="G2092" t="str">
            <v>ORIGINAL</v>
          </cell>
          <cell r="H2092" t="str">
            <v>여성</v>
          </cell>
          <cell r="I2092" t="str">
            <v>여성 TRAVEL 사파리 자켓</v>
          </cell>
          <cell r="J2092" t="str">
            <v>OUTER</v>
          </cell>
        </row>
        <row r="2093">
          <cell r="E2093" t="str">
            <v>BO8239C01H</v>
          </cell>
          <cell r="F2093" t="str">
            <v>춘</v>
          </cell>
          <cell r="G2093" t="str">
            <v>ORIGINAL</v>
          </cell>
          <cell r="H2093" t="str">
            <v>여성</v>
          </cell>
          <cell r="I2093" t="str">
            <v>여성 TRAVEL 사파리 자켓</v>
          </cell>
          <cell r="J2093" t="str">
            <v>OUTER</v>
          </cell>
        </row>
        <row r="2094">
          <cell r="E2094" t="str">
            <v>BO8239C02R</v>
          </cell>
          <cell r="F2094" t="str">
            <v>춘</v>
          </cell>
          <cell r="G2094" t="str">
            <v>ORIGINAL</v>
          </cell>
          <cell r="H2094" t="str">
            <v>여성</v>
          </cell>
          <cell r="I2094" t="str">
            <v>여성 셔츠형 자켓(commute)</v>
          </cell>
          <cell r="J2094" t="str">
            <v>OUTER</v>
          </cell>
        </row>
        <row r="2095">
          <cell r="E2095" t="str">
            <v>BO8239C02X</v>
          </cell>
          <cell r="F2095" t="str">
            <v>춘</v>
          </cell>
          <cell r="G2095" t="str">
            <v>ORIGINAL</v>
          </cell>
          <cell r="H2095" t="str">
            <v>여성</v>
          </cell>
          <cell r="I2095" t="str">
            <v>여성 셔츠형 자켓(commute)</v>
          </cell>
          <cell r="J2095" t="str">
            <v>OUTER</v>
          </cell>
        </row>
        <row r="2096">
          <cell r="E2096" t="str">
            <v>BO8239C03X</v>
          </cell>
          <cell r="F2096" t="str">
            <v>춘</v>
          </cell>
          <cell r="G2096" t="str">
            <v>ORIGINAL</v>
          </cell>
          <cell r="H2096" t="str">
            <v>여성</v>
          </cell>
          <cell r="I2096" t="str">
            <v>여성  TRAVEL 고어 2L 사파리 자켓</v>
          </cell>
          <cell r="J2096" t="str">
            <v>OUTER</v>
          </cell>
        </row>
        <row r="2097">
          <cell r="E2097" t="str">
            <v>BO8239C030</v>
          </cell>
          <cell r="F2097" t="str">
            <v>춘</v>
          </cell>
          <cell r="G2097" t="str">
            <v>ORIGINAL</v>
          </cell>
          <cell r="H2097" t="str">
            <v>여성</v>
          </cell>
          <cell r="I2097" t="str">
            <v>여성  TRAVEL 고어 2L 사파리 자켓</v>
          </cell>
          <cell r="J2097" t="str">
            <v>OUTER</v>
          </cell>
        </row>
        <row r="2098">
          <cell r="E2098" t="str">
            <v>BO8239C040</v>
          </cell>
          <cell r="F2098" t="str">
            <v>춘</v>
          </cell>
          <cell r="G2098" t="str">
            <v>ORIGINAL</v>
          </cell>
          <cell r="H2098" t="str">
            <v>여성</v>
          </cell>
          <cell r="I2098" t="str">
            <v>여성 고어 PACLITE 자켓</v>
          </cell>
          <cell r="J2098" t="str">
            <v>OUTER</v>
          </cell>
        </row>
        <row r="2099">
          <cell r="E2099" t="str">
            <v>BO8239C05M</v>
          </cell>
          <cell r="F2099" t="str">
            <v>춘</v>
          </cell>
          <cell r="G2099" t="str">
            <v>ORIGINAL</v>
          </cell>
          <cell r="H2099" t="str">
            <v>여성</v>
          </cell>
          <cell r="I2099" t="str">
            <v>여성맥코트 발수자켓(commute)</v>
          </cell>
          <cell r="J2099" t="str">
            <v>OUTER</v>
          </cell>
        </row>
        <row r="2100">
          <cell r="E2100" t="str">
            <v>BO8239C059</v>
          </cell>
          <cell r="F2100" t="str">
            <v>춘</v>
          </cell>
          <cell r="G2100" t="str">
            <v>ORIGINAL</v>
          </cell>
          <cell r="H2100" t="str">
            <v>여성</v>
          </cell>
          <cell r="I2100" t="str">
            <v>여성맥코트 발수자켓(commute)</v>
          </cell>
          <cell r="J2100" t="str">
            <v>OUTER</v>
          </cell>
        </row>
        <row r="2101">
          <cell r="E2101" t="str">
            <v>BO8239C06X</v>
          </cell>
          <cell r="F2101" t="str">
            <v>춘</v>
          </cell>
          <cell r="G2101" t="str">
            <v>ORIGINAL</v>
          </cell>
          <cell r="H2101" t="str">
            <v>여성</v>
          </cell>
          <cell r="I2101" t="str">
            <v>여성 트렌디 MA-1 자켓</v>
          </cell>
          <cell r="J2101" t="str">
            <v>OUTER</v>
          </cell>
        </row>
        <row r="2102">
          <cell r="E2102" t="str">
            <v>BO8239C072</v>
          </cell>
          <cell r="F2102" t="str">
            <v>춘</v>
          </cell>
          <cell r="G2102" t="str">
            <v>ORIGINAL</v>
          </cell>
          <cell r="H2102" t="str">
            <v>여성</v>
          </cell>
          <cell r="I2102" t="str">
            <v>여성 트렌드 프린트 자켓</v>
          </cell>
          <cell r="J2102" t="str">
            <v>OUTER</v>
          </cell>
        </row>
        <row r="2103">
          <cell r="E2103" t="str">
            <v>BO8239C07T</v>
          </cell>
          <cell r="F2103" t="str">
            <v>춘</v>
          </cell>
          <cell r="G2103" t="str">
            <v>ORIGINAL</v>
          </cell>
          <cell r="H2103" t="str">
            <v>여성</v>
          </cell>
          <cell r="I2103" t="str">
            <v>여성 트린드 프린트 자켓</v>
          </cell>
          <cell r="J2103" t="str">
            <v>OUTER</v>
          </cell>
        </row>
        <row r="2104">
          <cell r="E2104" t="str">
            <v>BO8239A012</v>
          </cell>
          <cell r="F2104" t="str">
            <v>춘</v>
          </cell>
          <cell r="G2104" t="str">
            <v>ACTIVE</v>
          </cell>
          <cell r="H2104" t="str">
            <v>여성</v>
          </cell>
          <cell r="I2104" t="str">
            <v>여성 에어홀릭 방수 2L 자켓</v>
          </cell>
          <cell r="J2104" t="str">
            <v>OUTER</v>
          </cell>
        </row>
        <row r="2105">
          <cell r="E2105" t="str">
            <v>BO8239A01E</v>
          </cell>
          <cell r="F2105" t="str">
            <v>춘</v>
          </cell>
          <cell r="G2105" t="str">
            <v>ACTIVE</v>
          </cell>
          <cell r="H2105" t="str">
            <v>여성</v>
          </cell>
          <cell r="I2105" t="str">
            <v>여성 에어홀릭 방수 2L 자켓</v>
          </cell>
          <cell r="J2105" t="str">
            <v>OUTER</v>
          </cell>
        </row>
        <row r="2106">
          <cell r="E2106" t="str">
            <v>BO8239A02Q</v>
          </cell>
          <cell r="F2106" t="str">
            <v>춘</v>
          </cell>
          <cell r="G2106" t="str">
            <v>ACTIVE</v>
          </cell>
          <cell r="H2106" t="str">
            <v>여성</v>
          </cell>
          <cell r="I2106" t="str">
            <v>여성 에어홀릭 프린트 방풍 자켓</v>
          </cell>
          <cell r="J2106" t="str">
            <v>OUTER</v>
          </cell>
        </row>
        <row r="2107">
          <cell r="E2107" t="str">
            <v>BO8239A02Y</v>
          </cell>
          <cell r="F2107" t="str">
            <v>춘</v>
          </cell>
          <cell r="G2107" t="str">
            <v>ACTIVE</v>
          </cell>
          <cell r="H2107" t="str">
            <v>여성</v>
          </cell>
          <cell r="I2107" t="str">
            <v>여성 에어홀릭 프린트 방풍 자켓</v>
          </cell>
          <cell r="J2107" t="str">
            <v>OUTER</v>
          </cell>
        </row>
        <row r="2108">
          <cell r="E2108" t="str">
            <v>BO8239A031</v>
          </cell>
          <cell r="F2108" t="str">
            <v>춘</v>
          </cell>
          <cell r="G2108" t="str">
            <v>ACTIVE</v>
          </cell>
          <cell r="H2108" t="str">
            <v>여성</v>
          </cell>
          <cell r="I2108" t="str">
            <v>여성 고어 3L 자켓</v>
          </cell>
          <cell r="J2108" t="str">
            <v>OUTER</v>
          </cell>
        </row>
        <row r="2109">
          <cell r="E2109" t="str">
            <v>BO8239A037</v>
          </cell>
          <cell r="F2109" t="str">
            <v>춘</v>
          </cell>
          <cell r="G2109" t="str">
            <v>ACTIVE</v>
          </cell>
          <cell r="H2109" t="str">
            <v>여성</v>
          </cell>
          <cell r="I2109" t="str">
            <v>여성 고어 3L 자켓</v>
          </cell>
          <cell r="J2109" t="str">
            <v>OUTER</v>
          </cell>
        </row>
        <row r="2110">
          <cell r="E2110" t="str">
            <v>BO8239A04X</v>
          </cell>
          <cell r="F2110" t="str">
            <v>춘</v>
          </cell>
          <cell r="G2110" t="str">
            <v>ACTIVE</v>
          </cell>
          <cell r="H2110" t="str">
            <v>여성</v>
          </cell>
          <cell r="I2110" t="str">
            <v>여성 WSP 3L 자켓</v>
          </cell>
          <cell r="J2110" t="str">
            <v>OUTER</v>
          </cell>
        </row>
        <row r="2111">
          <cell r="E2111" t="str">
            <v>BO8239A04R</v>
          </cell>
          <cell r="F2111" t="str">
            <v>춘</v>
          </cell>
          <cell r="G2111" t="str">
            <v>ACTIVE</v>
          </cell>
          <cell r="H2111" t="str">
            <v>여성</v>
          </cell>
          <cell r="I2111" t="str">
            <v>여성 WSP 3L 자켓</v>
          </cell>
          <cell r="J2111" t="str">
            <v>OUTER</v>
          </cell>
        </row>
        <row r="2112">
          <cell r="E2112" t="str">
            <v>BO8239P115</v>
          </cell>
          <cell r="F2112" t="str">
            <v>춘</v>
          </cell>
          <cell r="G2112" t="str">
            <v>ORIGINAL</v>
          </cell>
          <cell r="H2112" t="str">
            <v>남성</v>
          </cell>
          <cell r="I2112" t="str">
            <v>남성 B.TWN STRETCH</v>
          </cell>
          <cell r="J2112" t="str">
            <v>OUTER</v>
          </cell>
        </row>
        <row r="2113">
          <cell r="E2113" t="str">
            <v>BO8139D030</v>
          </cell>
          <cell r="F2113" t="str">
            <v>춘</v>
          </cell>
          <cell r="G2113" t="str">
            <v>ORIGINAL</v>
          </cell>
          <cell r="H2113" t="str">
            <v>UNI</v>
          </cell>
          <cell r="I2113" t="str">
            <v>UNI MA-1 패딩</v>
          </cell>
          <cell r="J2113" t="str">
            <v>OUTER</v>
          </cell>
        </row>
        <row r="2114">
          <cell r="E2114" t="str">
            <v>BO8139D03Q</v>
          </cell>
          <cell r="F2114" t="str">
            <v>춘</v>
          </cell>
          <cell r="G2114" t="str">
            <v>ORIGINAL</v>
          </cell>
          <cell r="H2114" t="str">
            <v>UNI</v>
          </cell>
          <cell r="I2114" t="str">
            <v>UNI MA-1 패딩</v>
          </cell>
          <cell r="J2114" t="str">
            <v>OUTER</v>
          </cell>
        </row>
        <row r="2115">
          <cell r="E2115" t="str">
            <v>BO8139D035</v>
          </cell>
          <cell r="F2115" t="str">
            <v>춘</v>
          </cell>
          <cell r="G2115" t="str">
            <v>ORIGINAL</v>
          </cell>
          <cell r="H2115" t="str">
            <v>UNI</v>
          </cell>
          <cell r="I2115" t="str">
            <v>UNI MA-1 패딩</v>
          </cell>
          <cell r="J2115" t="str">
            <v>OUTER</v>
          </cell>
        </row>
        <row r="2116">
          <cell r="E2116" t="str">
            <v>BO8139D11A</v>
          </cell>
          <cell r="F2116" t="str">
            <v>춘</v>
          </cell>
          <cell r="G2116" t="str">
            <v>ORIGINAL</v>
          </cell>
          <cell r="H2116" t="str">
            <v>남성</v>
          </cell>
          <cell r="I2116" t="str">
            <v>남성 코트형 3IN1 자켓 (내피 베스트)</v>
          </cell>
          <cell r="J2116" t="str">
            <v>OUTER</v>
          </cell>
        </row>
        <row r="2117">
          <cell r="E2117" t="str">
            <v>BO8139D11R</v>
          </cell>
          <cell r="F2117" t="str">
            <v>춘</v>
          </cell>
          <cell r="G2117" t="str">
            <v>ORIGINAL</v>
          </cell>
          <cell r="H2117" t="str">
            <v>남성</v>
          </cell>
          <cell r="I2117" t="str">
            <v>남성 코트형 3IN1 자켓 (내피 베스트)</v>
          </cell>
          <cell r="J2117" t="str">
            <v>OUTER</v>
          </cell>
        </row>
        <row r="2118">
          <cell r="E2118" t="str">
            <v>BO8139D10A</v>
          </cell>
          <cell r="F2118" t="str">
            <v>춘</v>
          </cell>
          <cell r="G2118" t="str">
            <v>ORIGINAL</v>
          </cell>
          <cell r="H2118" t="str">
            <v>남성</v>
          </cell>
          <cell r="I2118" t="str">
            <v>남성 사파리 퀼팅 패딩</v>
          </cell>
          <cell r="J2118" t="str">
            <v>OUTER</v>
          </cell>
        </row>
        <row r="2119">
          <cell r="E2119" t="str">
            <v>BO8139D104</v>
          </cell>
          <cell r="F2119" t="str">
            <v>춘</v>
          </cell>
          <cell r="G2119" t="str">
            <v>ORIGINAL</v>
          </cell>
          <cell r="H2119" t="str">
            <v>남성</v>
          </cell>
          <cell r="I2119" t="str">
            <v>남성 사파리 퀼팅 패딩</v>
          </cell>
          <cell r="J2119" t="str">
            <v>OUTER</v>
          </cell>
        </row>
        <row r="2120">
          <cell r="E2120" t="str">
            <v>BO8139D120</v>
          </cell>
          <cell r="F2120" t="str">
            <v>춘</v>
          </cell>
          <cell r="G2120" t="str">
            <v>ORIGINAL</v>
          </cell>
          <cell r="H2120" t="str">
            <v>남성</v>
          </cell>
          <cell r="I2120" t="str">
            <v>남성 스태디엄 패딩 - 배색</v>
          </cell>
          <cell r="J2120" t="str">
            <v>OUTER</v>
          </cell>
        </row>
        <row r="2121">
          <cell r="E2121" t="str">
            <v>BO8139D12Y</v>
          </cell>
          <cell r="F2121" t="str">
            <v>춘</v>
          </cell>
          <cell r="G2121" t="str">
            <v>ORIGINAL</v>
          </cell>
          <cell r="H2121" t="str">
            <v>남성</v>
          </cell>
          <cell r="I2121" t="str">
            <v>남성 스태디엄 패딩 - 배색</v>
          </cell>
          <cell r="J2121" t="str">
            <v>OUTER</v>
          </cell>
        </row>
        <row r="2122">
          <cell r="E2122" t="str">
            <v>BO8239D082</v>
          </cell>
          <cell r="F2122" t="str">
            <v>춘</v>
          </cell>
          <cell r="G2122" t="str">
            <v>ORIGINAL</v>
          </cell>
          <cell r="H2122" t="str">
            <v>남성</v>
          </cell>
          <cell r="I2122" t="str">
            <v>남성 TRAVEL 고어 2L 자켓</v>
          </cell>
          <cell r="J2122" t="str">
            <v>OUTER</v>
          </cell>
        </row>
        <row r="2123">
          <cell r="E2123" t="str">
            <v>BO8239D08Q</v>
          </cell>
          <cell r="F2123" t="str">
            <v>춘</v>
          </cell>
          <cell r="G2123" t="str">
            <v>ORIGINAL</v>
          </cell>
          <cell r="H2123" t="str">
            <v>남성</v>
          </cell>
          <cell r="I2123" t="str">
            <v>남성 TRAVEL 고어 2L 자켓</v>
          </cell>
          <cell r="J2123" t="str">
            <v>OUTER</v>
          </cell>
        </row>
        <row r="2124">
          <cell r="E2124" t="str">
            <v>BO8239D084</v>
          </cell>
          <cell r="F2124" t="str">
            <v>춘</v>
          </cell>
          <cell r="G2124" t="str">
            <v>ORIGINAL</v>
          </cell>
          <cell r="H2124" t="str">
            <v>남성</v>
          </cell>
          <cell r="I2124" t="str">
            <v>남성 TRAVEL 고어 2L 자켓</v>
          </cell>
          <cell r="J2124" t="str">
            <v>OUTER</v>
          </cell>
        </row>
        <row r="2125">
          <cell r="E2125" t="str">
            <v>BO8239D095</v>
          </cell>
          <cell r="F2125" t="str">
            <v>춘</v>
          </cell>
          <cell r="G2125" t="str">
            <v>ORIGINAL</v>
          </cell>
          <cell r="H2125" t="str">
            <v>남성</v>
          </cell>
          <cell r="I2125" t="str">
            <v>남성 TRAVEL 고어 3L 맥코트</v>
          </cell>
          <cell r="J2125" t="str">
            <v>OUTER</v>
          </cell>
        </row>
        <row r="2126">
          <cell r="E2126" t="str">
            <v>BO8239D010</v>
          </cell>
          <cell r="F2126" t="str">
            <v>춘</v>
          </cell>
          <cell r="G2126" t="str">
            <v>ORIGINAL</v>
          </cell>
          <cell r="H2126" t="str">
            <v>남성</v>
          </cell>
          <cell r="I2126" t="str">
            <v>남성 TRAVEL 자켓</v>
          </cell>
          <cell r="J2126" t="str">
            <v>OUTER</v>
          </cell>
        </row>
        <row r="2127">
          <cell r="E2127" t="str">
            <v>BO8239D01A</v>
          </cell>
          <cell r="F2127" t="str">
            <v>춘</v>
          </cell>
          <cell r="G2127" t="str">
            <v>ORIGINAL</v>
          </cell>
          <cell r="H2127" t="str">
            <v>남성</v>
          </cell>
          <cell r="I2127" t="str">
            <v>남성 TRAVEL 자켓</v>
          </cell>
          <cell r="J2127" t="str">
            <v>OUTER</v>
          </cell>
        </row>
        <row r="2128">
          <cell r="E2128" t="str">
            <v>BO8239D01Q</v>
          </cell>
          <cell r="F2128" t="str">
            <v>춘</v>
          </cell>
          <cell r="G2128" t="str">
            <v>ORIGINAL</v>
          </cell>
          <cell r="H2128" t="str">
            <v>남성</v>
          </cell>
          <cell r="I2128" t="str">
            <v>남성 TRAVEL 자켓</v>
          </cell>
          <cell r="J2128" t="str">
            <v>OUTER</v>
          </cell>
        </row>
        <row r="2129">
          <cell r="E2129" t="str">
            <v>BO8239D01R</v>
          </cell>
          <cell r="F2129" t="str">
            <v>춘</v>
          </cell>
          <cell r="G2129" t="str">
            <v>ORIGINAL</v>
          </cell>
          <cell r="H2129" t="str">
            <v>남성</v>
          </cell>
          <cell r="I2129" t="str">
            <v>남성 TRAVEL 자켓</v>
          </cell>
          <cell r="J2129" t="str">
            <v>OUTER</v>
          </cell>
        </row>
        <row r="2130">
          <cell r="E2130" t="str">
            <v>BO8239D02A</v>
          </cell>
          <cell r="F2130" t="str">
            <v>춘</v>
          </cell>
          <cell r="G2130" t="str">
            <v>ORIGINAL</v>
          </cell>
          <cell r="H2130" t="str">
            <v>UNI</v>
          </cell>
          <cell r="I2130" t="str">
            <v>UNI TRAVEL MA-1</v>
          </cell>
          <cell r="J2130" t="str">
            <v>OUTER</v>
          </cell>
        </row>
        <row r="2131">
          <cell r="E2131" t="str">
            <v>BO8239D02M</v>
          </cell>
          <cell r="F2131" t="str">
            <v>춘</v>
          </cell>
          <cell r="G2131" t="str">
            <v>ORIGINAL</v>
          </cell>
          <cell r="H2131" t="str">
            <v>UNI</v>
          </cell>
          <cell r="I2131" t="str">
            <v>UNI TRAVEL MA-1</v>
          </cell>
          <cell r="J2131" t="str">
            <v>OUTER</v>
          </cell>
        </row>
        <row r="2132">
          <cell r="E2132" t="str">
            <v>BO8239D025</v>
          </cell>
          <cell r="F2132" t="str">
            <v>춘</v>
          </cell>
          <cell r="G2132" t="str">
            <v>ORIGINAL</v>
          </cell>
          <cell r="H2132" t="str">
            <v>UNI</v>
          </cell>
          <cell r="I2132" t="str">
            <v>UNI TRAVEL MA-1</v>
          </cell>
          <cell r="J2132" t="str">
            <v>OUTER</v>
          </cell>
        </row>
        <row r="2133">
          <cell r="E2133" t="str">
            <v>BO8239D06H</v>
          </cell>
          <cell r="F2133" t="str">
            <v>춘</v>
          </cell>
          <cell r="G2133" t="str">
            <v>ORIGINAL</v>
          </cell>
          <cell r="H2133" t="str">
            <v>남성</v>
          </cell>
          <cell r="I2133" t="str">
            <v>남성 TRAVEL 코트</v>
          </cell>
          <cell r="J2133" t="str">
            <v>OUTER</v>
          </cell>
        </row>
        <row r="2134">
          <cell r="E2134" t="str">
            <v>BO8239D065</v>
          </cell>
          <cell r="F2134" t="str">
            <v>춘</v>
          </cell>
          <cell r="G2134" t="str">
            <v>ORIGINAL</v>
          </cell>
          <cell r="H2134" t="str">
            <v>남성</v>
          </cell>
          <cell r="I2134" t="str">
            <v>남성 TRAVEL 코트</v>
          </cell>
          <cell r="J2134" t="str">
            <v>OUTER</v>
          </cell>
        </row>
        <row r="2135">
          <cell r="E2135" t="str">
            <v>BO8239D04A</v>
          </cell>
          <cell r="F2135" t="str">
            <v>춘</v>
          </cell>
          <cell r="G2135" t="str">
            <v>ORIGINAL</v>
          </cell>
          <cell r="H2135" t="str">
            <v>남성</v>
          </cell>
          <cell r="I2135" t="str">
            <v>남성 COMMUTE 사파리(ACTION BAND)</v>
          </cell>
          <cell r="J2135" t="str">
            <v>OUTER</v>
          </cell>
        </row>
        <row r="2136">
          <cell r="E2136" t="str">
            <v>BO8239D04R</v>
          </cell>
          <cell r="F2136" t="str">
            <v>춘</v>
          </cell>
          <cell r="G2136" t="str">
            <v>ORIGINAL</v>
          </cell>
          <cell r="H2136" t="str">
            <v>남성</v>
          </cell>
          <cell r="I2136" t="str">
            <v>남성 COMMUTE 사파리(ACTION BAND)</v>
          </cell>
          <cell r="J2136" t="str">
            <v>OUTER</v>
          </cell>
        </row>
        <row r="2137">
          <cell r="E2137" t="str">
            <v>BO8239D052</v>
          </cell>
          <cell r="F2137" t="str">
            <v>춘</v>
          </cell>
          <cell r="G2137" t="str">
            <v>ORIGINAL</v>
          </cell>
          <cell r="H2137" t="str">
            <v>남성</v>
          </cell>
          <cell r="I2137" t="str">
            <v>남성 COMMUTE 코트(ACTION BAND)</v>
          </cell>
          <cell r="J2137" t="str">
            <v>OUTER</v>
          </cell>
        </row>
        <row r="2138">
          <cell r="E2138" t="str">
            <v>BO8239D05R</v>
          </cell>
          <cell r="F2138" t="str">
            <v>춘</v>
          </cell>
          <cell r="G2138" t="str">
            <v>ORIGINAL</v>
          </cell>
          <cell r="H2138" t="str">
            <v>남성</v>
          </cell>
          <cell r="I2138" t="str">
            <v>남성 COMMUTE 코트(ACTION BAND)</v>
          </cell>
          <cell r="J2138" t="str">
            <v>OUTER</v>
          </cell>
        </row>
        <row r="2139">
          <cell r="E2139" t="str">
            <v>BO8239D07Q</v>
          </cell>
          <cell r="F2139" t="str">
            <v>춘</v>
          </cell>
          <cell r="G2139" t="str">
            <v>ORIGINAL</v>
          </cell>
          <cell r="H2139" t="str">
            <v>남성</v>
          </cell>
          <cell r="I2139" t="str">
            <v>남성 TRAVEL MA-1 변형 (와셔)</v>
          </cell>
          <cell r="J2139" t="str">
            <v>OUTER</v>
          </cell>
        </row>
        <row r="2140">
          <cell r="E2140" t="str">
            <v>BO8239D07R</v>
          </cell>
          <cell r="F2140" t="str">
            <v>춘</v>
          </cell>
          <cell r="G2140" t="str">
            <v>ORIGINAL</v>
          </cell>
          <cell r="H2140" t="str">
            <v>남성</v>
          </cell>
          <cell r="I2140" t="str">
            <v>남성 TRAVEL MA-1 변형 (와셔)</v>
          </cell>
          <cell r="J2140" t="str">
            <v>OUTER</v>
          </cell>
        </row>
        <row r="2141">
          <cell r="E2141" t="str">
            <v>BO8239D17Q</v>
          </cell>
          <cell r="F2141" t="str">
            <v>춘</v>
          </cell>
          <cell r="G2141" t="str">
            <v>ORIGINAL</v>
          </cell>
          <cell r="H2141" t="str">
            <v>남성</v>
          </cell>
          <cell r="I2141" t="str">
            <v>남성 리넨라이크 블루종</v>
          </cell>
          <cell r="J2141" t="str">
            <v>OUTER</v>
          </cell>
        </row>
        <row r="2142">
          <cell r="E2142" t="str">
            <v>BO8239D17Y</v>
          </cell>
          <cell r="F2142" t="str">
            <v>춘</v>
          </cell>
          <cell r="G2142" t="str">
            <v>ORIGINAL</v>
          </cell>
          <cell r="H2142" t="str">
            <v>남성</v>
          </cell>
          <cell r="I2142" t="str">
            <v>남성 리넨라이크 블루종</v>
          </cell>
          <cell r="J2142" t="str">
            <v>OUTER</v>
          </cell>
        </row>
        <row r="2143">
          <cell r="E2143" t="str">
            <v>BO8239P210</v>
          </cell>
          <cell r="F2143" t="str">
            <v>춘</v>
          </cell>
          <cell r="G2143" t="str">
            <v>ORIGINAL</v>
          </cell>
          <cell r="H2143" t="str">
            <v>UNI</v>
          </cell>
          <cell r="I2143" t="str">
            <v>UNI 엔트리 바람막이</v>
          </cell>
          <cell r="J2143" t="str">
            <v>OUTER</v>
          </cell>
        </row>
        <row r="2144">
          <cell r="E2144" t="str">
            <v>BO8239P21H</v>
          </cell>
          <cell r="F2144" t="str">
            <v>춘</v>
          </cell>
          <cell r="G2144" t="str">
            <v>ORIGINAL</v>
          </cell>
          <cell r="H2144" t="str">
            <v>UNI</v>
          </cell>
          <cell r="I2144" t="str">
            <v>UNI 엔트리 바람막이</v>
          </cell>
          <cell r="J2144" t="str">
            <v>OUTER</v>
          </cell>
        </row>
        <row r="2145">
          <cell r="E2145" t="str">
            <v>BO8239P21F</v>
          </cell>
          <cell r="F2145" t="str">
            <v>춘</v>
          </cell>
          <cell r="G2145" t="str">
            <v>ORIGINAL</v>
          </cell>
          <cell r="H2145" t="str">
            <v>UNI</v>
          </cell>
          <cell r="I2145" t="str">
            <v>UNI 엔트리 바람막이</v>
          </cell>
          <cell r="J2145" t="str">
            <v>OUTER</v>
          </cell>
        </row>
        <row r="2146">
          <cell r="E2146" t="str">
            <v>BO8239P215</v>
          </cell>
          <cell r="F2146" t="str">
            <v>춘</v>
          </cell>
          <cell r="G2146" t="str">
            <v>ORIGINAL</v>
          </cell>
          <cell r="H2146" t="str">
            <v>UNI</v>
          </cell>
          <cell r="I2146" t="str">
            <v>UNI 엔트리 바람막이</v>
          </cell>
          <cell r="J2146" t="str">
            <v>OUTER</v>
          </cell>
        </row>
        <row r="2147">
          <cell r="E2147" t="str">
            <v>BO8239B031</v>
          </cell>
          <cell r="F2147" t="str">
            <v>춘</v>
          </cell>
          <cell r="G2147" t="str">
            <v>ACTIVE</v>
          </cell>
          <cell r="H2147" t="str">
            <v>남성</v>
          </cell>
          <cell r="I2147" t="str">
            <v>남성 고어텍스 3L 자켓</v>
          </cell>
          <cell r="J2147" t="str">
            <v>OUTER</v>
          </cell>
        </row>
        <row r="2148">
          <cell r="E2148" t="str">
            <v>BO8239B03R</v>
          </cell>
          <cell r="F2148" t="str">
            <v>춘</v>
          </cell>
          <cell r="G2148" t="str">
            <v>ACTIVE</v>
          </cell>
          <cell r="H2148" t="str">
            <v>남성</v>
          </cell>
          <cell r="I2148" t="str">
            <v>남성 고어텍스 3L 자켓</v>
          </cell>
          <cell r="J2148" t="str">
            <v>OUTER</v>
          </cell>
        </row>
        <row r="2149">
          <cell r="E2149" t="str">
            <v>BO8239B044</v>
          </cell>
          <cell r="F2149" t="str">
            <v>춘</v>
          </cell>
          <cell r="G2149" t="str">
            <v>ACTIVE</v>
          </cell>
          <cell r="H2149" t="str">
            <v>남성</v>
          </cell>
          <cell r="I2149" t="str">
            <v>남성 WSP 3L 자켓</v>
          </cell>
          <cell r="J2149" t="str">
            <v>OUTER</v>
          </cell>
        </row>
        <row r="2150">
          <cell r="E2150" t="str">
            <v>BO8239B04K</v>
          </cell>
          <cell r="F2150" t="str">
            <v>춘</v>
          </cell>
          <cell r="G2150" t="str">
            <v>ACTIVE</v>
          </cell>
          <cell r="H2150" t="str">
            <v>남성</v>
          </cell>
          <cell r="I2150" t="str">
            <v>남성 WSP 3L 자켓</v>
          </cell>
          <cell r="J2150" t="str">
            <v>OUTER</v>
          </cell>
        </row>
        <row r="2151">
          <cell r="E2151" t="str">
            <v>BO8239B04P</v>
          </cell>
          <cell r="F2151" t="str">
            <v>춘</v>
          </cell>
          <cell r="G2151" t="str">
            <v>ACTIVE</v>
          </cell>
          <cell r="H2151" t="str">
            <v>남성</v>
          </cell>
          <cell r="I2151" t="str">
            <v>남성 WSP 3L 자켓</v>
          </cell>
          <cell r="J2151" t="str">
            <v>OUTER</v>
          </cell>
        </row>
        <row r="2152">
          <cell r="E2152" t="str">
            <v>BO8239B012</v>
          </cell>
          <cell r="F2152" t="str">
            <v>춘</v>
          </cell>
          <cell r="G2152" t="str">
            <v>ACTIVE</v>
          </cell>
          <cell r="H2152" t="str">
            <v>남성</v>
          </cell>
          <cell r="I2152" t="str">
            <v>남성 2L 멜란지 방수자켓</v>
          </cell>
          <cell r="J2152" t="str">
            <v>OUTER</v>
          </cell>
        </row>
        <row r="2153">
          <cell r="E2153" t="str">
            <v>BO8239B01J</v>
          </cell>
          <cell r="F2153" t="str">
            <v>춘</v>
          </cell>
          <cell r="G2153" t="str">
            <v>ACTIVE</v>
          </cell>
          <cell r="H2153" t="str">
            <v>남성</v>
          </cell>
          <cell r="I2153" t="str">
            <v>남성 2L 멜란지 방수자켓</v>
          </cell>
          <cell r="J2153" t="str">
            <v>OUTER</v>
          </cell>
        </row>
        <row r="2154">
          <cell r="E2154" t="str">
            <v>BO8239B025</v>
          </cell>
          <cell r="F2154" t="str">
            <v>춘</v>
          </cell>
          <cell r="G2154" t="str">
            <v>ACTIVE</v>
          </cell>
          <cell r="H2154" t="str">
            <v>남성</v>
          </cell>
          <cell r="I2154" t="str">
            <v>남성 AIR-HOLIC 방풍 자켓</v>
          </cell>
          <cell r="J2154" t="str">
            <v>OUTER</v>
          </cell>
        </row>
        <row r="2155">
          <cell r="E2155" t="str">
            <v>BO8239B028</v>
          </cell>
          <cell r="F2155" t="str">
            <v>춘</v>
          </cell>
          <cell r="G2155" t="str">
            <v>ACTIVE</v>
          </cell>
          <cell r="H2155" t="str">
            <v>남성</v>
          </cell>
          <cell r="I2155" t="str">
            <v>남성 AIR-HOLIC 방풍 자켓</v>
          </cell>
          <cell r="J2155" t="str">
            <v>OUTER</v>
          </cell>
        </row>
        <row r="2156">
          <cell r="E2156" t="str">
            <v>BO8239B02R</v>
          </cell>
          <cell r="F2156" t="str">
            <v>춘</v>
          </cell>
          <cell r="G2156" t="str">
            <v>ACTIVE</v>
          </cell>
          <cell r="H2156" t="str">
            <v>남성</v>
          </cell>
          <cell r="I2156" t="str">
            <v>남성 AIR-HOLIC 방풍 자켓</v>
          </cell>
          <cell r="J2156" t="str">
            <v>OUTER</v>
          </cell>
        </row>
        <row r="2157">
          <cell r="E2157" t="str">
            <v>BO81D4Y015</v>
          </cell>
          <cell r="F2157" t="str">
            <v>춘</v>
          </cell>
          <cell r="G2157" t="str">
            <v>ORIGINAL</v>
          </cell>
          <cell r="H2157" t="str">
            <v>UNI</v>
          </cell>
          <cell r="I2157" t="str">
            <v xml:space="preserve">NEW SUPER BOX </v>
          </cell>
          <cell r="J2157" t="str">
            <v>BAG</v>
          </cell>
        </row>
        <row r="2158">
          <cell r="E2158" t="str">
            <v>BO81D4Y012</v>
          </cell>
          <cell r="F2158" t="str">
            <v>춘</v>
          </cell>
          <cell r="G2158" t="str">
            <v>ORIGINAL</v>
          </cell>
          <cell r="H2158" t="str">
            <v>UNI</v>
          </cell>
          <cell r="I2158" t="str">
            <v xml:space="preserve">NEW SUPER BOX </v>
          </cell>
          <cell r="J2158" t="str">
            <v>BAG</v>
          </cell>
        </row>
        <row r="2159">
          <cell r="E2159" t="str">
            <v>BO81D4Y011</v>
          </cell>
          <cell r="F2159" t="str">
            <v>춘</v>
          </cell>
          <cell r="G2159" t="str">
            <v>ORIGINAL</v>
          </cell>
          <cell r="H2159" t="str">
            <v>UNI</v>
          </cell>
          <cell r="I2159" t="str">
            <v xml:space="preserve">NEW SUPER BOX </v>
          </cell>
          <cell r="J2159" t="str">
            <v>BAG</v>
          </cell>
        </row>
        <row r="2160">
          <cell r="E2160" t="str">
            <v>BO81D4Y016</v>
          </cell>
          <cell r="F2160" t="str">
            <v>춘</v>
          </cell>
          <cell r="G2160" t="str">
            <v>ORIGINAL</v>
          </cell>
          <cell r="H2160" t="str">
            <v>UNI</v>
          </cell>
          <cell r="I2160" t="str">
            <v xml:space="preserve">NEW SUPER BOX </v>
          </cell>
          <cell r="J2160" t="str">
            <v>BAG</v>
          </cell>
        </row>
        <row r="2161">
          <cell r="E2161" t="str">
            <v>BO81D4S015</v>
          </cell>
          <cell r="F2161" t="str">
            <v>춘</v>
          </cell>
          <cell r="G2161" t="str">
            <v>ONLINE</v>
          </cell>
          <cell r="H2161" t="str">
            <v>UNI</v>
          </cell>
          <cell r="I2161" t="str">
            <v>온라인 전용 엔트리 백팩</v>
          </cell>
          <cell r="J2161" t="str">
            <v>BAG</v>
          </cell>
        </row>
        <row r="2162">
          <cell r="E2162" t="str">
            <v>BO81D4S011</v>
          </cell>
          <cell r="F2162" t="str">
            <v>춘</v>
          </cell>
          <cell r="G2162" t="str">
            <v>ONLINE</v>
          </cell>
          <cell r="H2162" t="str">
            <v>UNI</v>
          </cell>
          <cell r="I2162" t="str">
            <v>온라인 전용 엔트리 백팩</v>
          </cell>
          <cell r="J2162" t="str">
            <v>BAG</v>
          </cell>
        </row>
        <row r="2163">
          <cell r="E2163" t="str">
            <v>BO81D4S01V</v>
          </cell>
          <cell r="F2163" t="str">
            <v>춘</v>
          </cell>
          <cell r="G2163" t="str">
            <v>ONLINE</v>
          </cell>
          <cell r="H2163" t="str">
            <v>UNI</v>
          </cell>
          <cell r="I2163" t="str">
            <v>온라인 전용 엔트리 백팩</v>
          </cell>
          <cell r="J2163" t="str">
            <v>BAG</v>
          </cell>
        </row>
        <row r="2164">
          <cell r="E2164" t="str">
            <v>BO81D4S01X</v>
          </cell>
          <cell r="F2164" t="str">
            <v>춘</v>
          </cell>
          <cell r="G2164" t="str">
            <v>ONLINE</v>
          </cell>
          <cell r="H2164" t="str">
            <v>UNI</v>
          </cell>
          <cell r="I2164" t="str">
            <v>온라인 전용 엔트리 백팩</v>
          </cell>
          <cell r="J2164" t="str">
            <v>BAG</v>
          </cell>
        </row>
        <row r="2165">
          <cell r="E2165" t="str">
            <v>BO81D4Y023</v>
          </cell>
          <cell r="F2165" t="str">
            <v>춘</v>
          </cell>
          <cell r="G2165" t="str">
            <v>ORIGINAL</v>
          </cell>
          <cell r="H2165" t="str">
            <v>UNI</v>
          </cell>
          <cell r="I2165" t="str">
            <v>NEW MULTI BOX</v>
          </cell>
          <cell r="J2165" t="str">
            <v>BAG</v>
          </cell>
        </row>
        <row r="2166">
          <cell r="E2166" t="str">
            <v>BO81D4Y022</v>
          </cell>
          <cell r="F2166" t="str">
            <v>춘</v>
          </cell>
          <cell r="G2166" t="str">
            <v>ORIGINAL</v>
          </cell>
          <cell r="H2166" t="str">
            <v>UNI</v>
          </cell>
          <cell r="I2166" t="str">
            <v>NEW MULTI BOX</v>
          </cell>
          <cell r="J2166" t="str">
            <v>BAG</v>
          </cell>
        </row>
        <row r="2167">
          <cell r="E2167" t="str">
            <v>BO81D4Y021</v>
          </cell>
          <cell r="F2167" t="str">
            <v>춘</v>
          </cell>
          <cell r="G2167" t="str">
            <v>ORIGINAL</v>
          </cell>
          <cell r="H2167" t="str">
            <v>UNI</v>
          </cell>
          <cell r="I2167" t="str">
            <v>NEW MULTI BOX</v>
          </cell>
          <cell r="J2167" t="str">
            <v>BAG</v>
          </cell>
        </row>
        <row r="2168">
          <cell r="E2168" t="str">
            <v>BO81D4Y041</v>
          </cell>
          <cell r="F2168" t="str">
            <v>춘</v>
          </cell>
          <cell r="G2168" t="str">
            <v>ORIGINAL</v>
          </cell>
          <cell r="H2168" t="str">
            <v>여성</v>
          </cell>
          <cell r="I2168" t="str">
            <v>NEW 인형감옥</v>
          </cell>
          <cell r="J2168" t="str">
            <v>BAG</v>
          </cell>
        </row>
        <row r="2169">
          <cell r="E2169" t="str">
            <v>BO81D4Y04X</v>
          </cell>
          <cell r="F2169" t="str">
            <v>춘</v>
          </cell>
          <cell r="G2169" t="str">
            <v>ORIGINAL</v>
          </cell>
          <cell r="H2169" t="str">
            <v>여성</v>
          </cell>
          <cell r="I2169" t="str">
            <v>NEW 인형감옥</v>
          </cell>
          <cell r="J2169" t="str">
            <v>BAG</v>
          </cell>
        </row>
        <row r="2170">
          <cell r="E2170" t="str">
            <v>BO81D4Y044</v>
          </cell>
          <cell r="F2170" t="str">
            <v>춘</v>
          </cell>
          <cell r="G2170" t="str">
            <v>ORIGINAL</v>
          </cell>
          <cell r="H2170" t="str">
            <v>여성</v>
          </cell>
          <cell r="I2170" t="str">
            <v>NEW 인형감옥</v>
          </cell>
          <cell r="J2170" t="str">
            <v>BAG</v>
          </cell>
        </row>
        <row r="2171">
          <cell r="E2171" t="str">
            <v>BO81D4Y04V</v>
          </cell>
          <cell r="F2171" t="str">
            <v>춘</v>
          </cell>
          <cell r="G2171" t="str">
            <v>ORIGINAL</v>
          </cell>
          <cell r="H2171" t="str">
            <v>여성</v>
          </cell>
          <cell r="I2171" t="str">
            <v>NEW 인형감옥</v>
          </cell>
          <cell r="J2171" t="str">
            <v>BAG</v>
          </cell>
        </row>
        <row r="2172">
          <cell r="E2172" t="str">
            <v>BO81D4Y05V</v>
          </cell>
          <cell r="F2172" t="str">
            <v>춘</v>
          </cell>
          <cell r="G2172" t="str">
            <v>ORIGINAL</v>
          </cell>
          <cell r="H2172" t="str">
            <v>여성</v>
          </cell>
          <cell r="I2172" t="str">
            <v>마카롱 백팩</v>
          </cell>
          <cell r="J2172" t="str">
            <v>BAG</v>
          </cell>
        </row>
        <row r="2173">
          <cell r="E2173" t="str">
            <v>BO81D4Y05X</v>
          </cell>
          <cell r="F2173" t="str">
            <v>춘</v>
          </cell>
          <cell r="G2173" t="str">
            <v>ORIGINAL</v>
          </cell>
          <cell r="H2173" t="str">
            <v>여성</v>
          </cell>
          <cell r="I2173" t="str">
            <v>마카롱 백팩</v>
          </cell>
          <cell r="J2173" t="str">
            <v>BAG</v>
          </cell>
        </row>
        <row r="2174">
          <cell r="E2174" t="str">
            <v>BO81D4Y05L</v>
          </cell>
          <cell r="F2174" t="str">
            <v>춘</v>
          </cell>
          <cell r="G2174" t="str">
            <v>ORIGINAL</v>
          </cell>
          <cell r="H2174" t="str">
            <v>여성</v>
          </cell>
          <cell r="I2174" t="str">
            <v>마카롱 백팩</v>
          </cell>
          <cell r="J2174" t="str">
            <v>BAG</v>
          </cell>
        </row>
        <row r="2175">
          <cell r="E2175" t="str">
            <v>BO81D4Y061</v>
          </cell>
          <cell r="F2175" t="str">
            <v>춘</v>
          </cell>
          <cell r="G2175" t="str">
            <v>ORIGINAL</v>
          </cell>
          <cell r="H2175" t="str">
            <v>UNI</v>
          </cell>
          <cell r="I2175" t="str">
            <v xml:space="preserve">SUPER BOX MINI </v>
          </cell>
          <cell r="J2175" t="str">
            <v>BAG</v>
          </cell>
        </row>
        <row r="2176">
          <cell r="E2176" t="str">
            <v>BO81D4Y06P</v>
          </cell>
          <cell r="F2176" t="str">
            <v>춘</v>
          </cell>
          <cell r="G2176" t="str">
            <v>ORIGINAL</v>
          </cell>
          <cell r="H2176" t="str">
            <v>UNI</v>
          </cell>
          <cell r="I2176" t="str">
            <v xml:space="preserve">SUPER BOX MINI </v>
          </cell>
          <cell r="J2176" t="str">
            <v>BAG</v>
          </cell>
        </row>
        <row r="2177">
          <cell r="E2177" t="str">
            <v>BO81D4Y072</v>
          </cell>
          <cell r="F2177" t="str">
            <v>춘</v>
          </cell>
          <cell r="G2177" t="str">
            <v>ORIGINAL</v>
          </cell>
          <cell r="H2177" t="str">
            <v>UNI</v>
          </cell>
          <cell r="I2177" t="str">
            <v xml:space="preserve">인형감옥 MINI </v>
          </cell>
          <cell r="J2177" t="str">
            <v>BAG</v>
          </cell>
        </row>
        <row r="2178">
          <cell r="E2178" t="str">
            <v>BO81D4Y07X</v>
          </cell>
          <cell r="F2178" t="str">
            <v>춘</v>
          </cell>
          <cell r="G2178" t="str">
            <v>ORIGINAL</v>
          </cell>
          <cell r="H2178" t="str">
            <v>UNI</v>
          </cell>
          <cell r="I2178" t="str">
            <v xml:space="preserve">인형감옥 MINI </v>
          </cell>
          <cell r="J2178" t="str">
            <v>BAG</v>
          </cell>
        </row>
        <row r="2179">
          <cell r="E2179" t="str">
            <v>BO81D4Y035</v>
          </cell>
          <cell r="F2179" t="str">
            <v>춘</v>
          </cell>
          <cell r="G2179" t="str">
            <v>ORIGINAL</v>
          </cell>
          <cell r="H2179" t="str">
            <v>UNI</v>
          </cell>
          <cell r="I2179" t="str">
            <v>MULTI BOX SLIM</v>
          </cell>
          <cell r="J2179" t="str">
            <v>BAG</v>
          </cell>
        </row>
        <row r="2180">
          <cell r="E2180" t="str">
            <v>BO81D4Y033</v>
          </cell>
          <cell r="F2180" t="str">
            <v>춘</v>
          </cell>
          <cell r="G2180" t="str">
            <v>ORIGINAL</v>
          </cell>
          <cell r="H2180" t="str">
            <v>UNI</v>
          </cell>
          <cell r="I2180" t="str">
            <v>MULTI BOX SLIM</v>
          </cell>
          <cell r="J2180" t="str">
            <v>BAG</v>
          </cell>
        </row>
        <row r="2181">
          <cell r="E2181" t="str">
            <v>BO81D4Y08R</v>
          </cell>
          <cell r="F2181" t="str">
            <v>춘</v>
          </cell>
          <cell r="G2181" t="str">
            <v>ORIGINAL</v>
          </cell>
          <cell r="H2181" t="str">
            <v>UNI</v>
          </cell>
          <cell r="I2181" t="str">
            <v>SLING I</v>
          </cell>
          <cell r="J2181" t="str">
            <v>BAG</v>
          </cell>
        </row>
        <row r="2182">
          <cell r="E2182" t="str">
            <v>BO81D4Y081</v>
          </cell>
          <cell r="F2182" t="str">
            <v>춘</v>
          </cell>
          <cell r="G2182" t="str">
            <v>ORIGINAL</v>
          </cell>
          <cell r="H2182" t="str">
            <v>UNI</v>
          </cell>
          <cell r="I2182" t="str">
            <v>SLING I</v>
          </cell>
          <cell r="J2182" t="str">
            <v>BAG</v>
          </cell>
        </row>
        <row r="2183">
          <cell r="E2183" t="str">
            <v>BO81D4Y085</v>
          </cell>
          <cell r="F2183" t="str">
            <v>춘</v>
          </cell>
          <cell r="G2183" t="str">
            <v>ORIGINAL</v>
          </cell>
          <cell r="H2183" t="str">
            <v>UNI</v>
          </cell>
          <cell r="I2183" t="str">
            <v>SLING I</v>
          </cell>
          <cell r="J2183" t="str">
            <v>BAG</v>
          </cell>
        </row>
        <row r="2184">
          <cell r="E2184" t="str">
            <v>BO81D4Y095</v>
          </cell>
          <cell r="F2184" t="str">
            <v>춘</v>
          </cell>
          <cell r="G2184" t="str">
            <v>ORIGINAL</v>
          </cell>
          <cell r="H2184" t="str">
            <v>UNI</v>
          </cell>
          <cell r="I2184" t="str">
            <v>SLING II</v>
          </cell>
          <cell r="J2184" t="str">
            <v>BAG</v>
          </cell>
        </row>
        <row r="2185">
          <cell r="E2185" t="str">
            <v>BO81D4Y093</v>
          </cell>
          <cell r="F2185" t="str">
            <v>춘</v>
          </cell>
          <cell r="G2185" t="str">
            <v>ORIGINAL</v>
          </cell>
          <cell r="H2185" t="str">
            <v>UNI</v>
          </cell>
          <cell r="I2185" t="str">
            <v>SLING II</v>
          </cell>
          <cell r="J2185" t="str">
            <v>BAG</v>
          </cell>
        </row>
        <row r="2186">
          <cell r="E2186" t="str">
            <v>BO81D4Y09R</v>
          </cell>
          <cell r="F2186" t="str">
            <v>춘</v>
          </cell>
          <cell r="G2186" t="str">
            <v>ORIGINAL</v>
          </cell>
          <cell r="H2186" t="str">
            <v>UNI</v>
          </cell>
          <cell r="I2186" t="str">
            <v>SLING II</v>
          </cell>
          <cell r="J2186" t="str">
            <v>BAG</v>
          </cell>
        </row>
        <row r="2187">
          <cell r="E2187" t="str">
            <v>BO81D4Y103</v>
          </cell>
          <cell r="F2187" t="str">
            <v>춘</v>
          </cell>
          <cell r="G2187" t="str">
            <v>ORIGINAL</v>
          </cell>
          <cell r="H2187" t="str">
            <v>UNI</v>
          </cell>
          <cell r="I2187" t="str">
            <v>SLING III</v>
          </cell>
          <cell r="J2187" t="str">
            <v>BAG</v>
          </cell>
        </row>
        <row r="2188">
          <cell r="E2188" t="str">
            <v>BO81D4Y10Y</v>
          </cell>
          <cell r="F2188" t="str">
            <v>춘</v>
          </cell>
          <cell r="G2188" t="str">
            <v>ORIGINAL</v>
          </cell>
          <cell r="H2188" t="str">
            <v>UNI</v>
          </cell>
          <cell r="I2188" t="str">
            <v>SLING III</v>
          </cell>
          <cell r="J2188" t="str">
            <v>BAG</v>
          </cell>
        </row>
        <row r="2189">
          <cell r="E2189" t="str">
            <v>BO81D4Y105</v>
          </cell>
          <cell r="F2189" t="str">
            <v>춘</v>
          </cell>
          <cell r="G2189" t="str">
            <v>ORIGINAL</v>
          </cell>
          <cell r="H2189" t="str">
            <v>UNI</v>
          </cell>
          <cell r="I2189" t="str">
            <v>SLING III</v>
          </cell>
          <cell r="J2189" t="str">
            <v>BAG</v>
          </cell>
        </row>
        <row r="2190">
          <cell r="E2190" t="str">
            <v>BO81D4Y112</v>
          </cell>
          <cell r="F2190" t="str">
            <v>춘</v>
          </cell>
          <cell r="G2190" t="str">
            <v>ORIGINAL</v>
          </cell>
          <cell r="H2190" t="str">
            <v>UNI</v>
          </cell>
          <cell r="I2190" t="str">
            <v>신학기 슬링(SPOT)</v>
          </cell>
          <cell r="J2190" t="str">
            <v>BAG</v>
          </cell>
        </row>
        <row r="2191">
          <cell r="E2191" t="str">
            <v>BO81D4Y115</v>
          </cell>
          <cell r="F2191" t="str">
            <v>춘</v>
          </cell>
          <cell r="G2191" t="str">
            <v>ORIGINAL</v>
          </cell>
          <cell r="H2191" t="str">
            <v>UNI</v>
          </cell>
          <cell r="I2191" t="str">
            <v>신학기 슬링(SPOT)</v>
          </cell>
          <cell r="J2191" t="str">
            <v>BAG</v>
          </cell>
        </row>
        <row r="2192">
          <cell r="E2192" t="str">
            <v>BO81D4Y11X</v>
          </cell>
          <cell r="F2192" t="str">
            <v>춘</v>
          </cell>
          <cell r="G2192" t="str">
            <v>ORIGINAL</v>
          </cell>
          <cell r="H2192" t="str">
            <v>UNI</v>
          </cell>
          <cell r="I2192" t="str">
            <v>신학기 슬링(SPOT)</v>
          </cell>
          <cell r="J2192" t="str">
            <v>BAG</v>
          </cell>
        </row>
        <row r="2193">
          <cell r="E2193" t="str">
            <v>BO82D4S015</v>
          </cell>
          <cell r="F2193" t="str">
            <v>춘</v>
          </cell>
          <cell r="G2193" t="str">
            <v>ONLINE</v>
          </cell>
          <cell r="H2193" t="str">
            <v>UNI</v>
          </cell>
          <cell r="I2193" t="str">
            <v>(온라인)SLING</v>
          </cell>
          <cell r="J2193" t="str">
            <v>BAG</v>
          </cell>
        </row>
        <row r="2194">
          <cell r="E2194" t="str">
            <v>BO82D4S013</v>
          </cell>
          <cell r="F2194" t="str">
            <v>춘</v>
          </cell>
          <cell r="G2194" t="str">
            <v>ONLINE</v>
          </cell>
          <cell r="H2194" t="str">
            <v>UNI</v>
          </cell>
          <cell r="I2194" t="str">
            <v>(온라인)SLING</v>
          </cell>
          <cell r="J2194" t="str">
            <v>BAG</v>
          </cell>
        </row>
        <row r="2195">
          <cell r="E2195" t="str">
            <v>BO81D4Y125</v>
          </cell>
          <cell r="F2195" t="str">
            <v>춘</v>
          </cell>
          <cell r="G2195" t="str">
            <v>ORIGINAL</v>
          </cell>
          <cell r="H2195" t="str">
            <v>UNI</v>
          </cell>
          <cell r="I2195" t="str">
            <v>PASSPORT CROSS</v>
          </cell>
          <cell r="J2195" t="str">
            <v>BAG</v>
          </cell>
        </row>
        <row r="2196">
          <cell r="E2196" t="str">
            <v>BO81D4Y123</v>
          </cell>
          <cell r="F2196" t="str">
            <v>춘</v>
          </cell>
          <cell r="G2196" t="str">
            <v>ORIGINAL</v>
          </cell>
          <cell r="H2196" t="str">
            <v>UNI</v>
          </cell>
          <cell r="I2196" t="str">
            <v>PASSPORT CROSS</v>
          </cell>
          <cell r="J2196" t="str">
            <v>BAG</v>
          </cell>
        </row>
        <row r="2197">
          <cell r="E2197" t="str">
            <v>BO81D4Y135</v>
          </cell>
          <cell r="F2197" t="str">
            <v>춘</v>
          </cell>
          <cell r="G2197" t="str">
            <v>ORIGINAL</v>
          </cell>
          <cell r="H2197" t="str">
            <v>UNI</v>
          </cell>
          <cell r="I2197" t="str">
            <v>ORGANIZER CROSS</v>
          </cell>
          <cell r="J2197" t="str">
            <v>BAG</v>
          </cell>
        </row>
        <row r="2198">
          <cell r="E2198" t="str">
            <v>BO81D4Y133</v>
          </cell>
          <cell r="F2198" t="str">
            <v>춘</v>
          </cell>
          <cell r="G2198" t="str">
            <v>ORIGINAL</v>
          </cell>
          <cell r="H2198" t="str">
            <v>UNI</v>
          </cell>
          <cell r="I2198" t="str">
            <v>ORGANIZER CROSS</v>
          </cell>
          <cell r="J2198" t="str">
            <v>BAG</v>
          </cell>
        </row>
        <row r="2199">
          <cell r="E2199" t="str">
            <v>BO83D4Y21M</v>
          </cell>
          <cell r="F2199" t="str">
            <v>하</v>
          </cell>
          <cell r="G2199" t="str">
            <v>ORIGINAL</v>
          </cell>
          <cell r="H2199" t="str">
            <v>UNI</v>
          </cell>
          <cell r="I2199" t="str">
            <v>(LIGHT TO GO)WEEKENDER</v>
          </cell>
          <cell r="J2199" t="str">
            <v>BAG</v>
          </cell>
        </row>
        <row r="2200">
          <cell r="E2200" t="str">
            <v>BO83D4Y21R</v>
          </cell>
          <cell r="F2200" t="str">
            <v>하</v>
          </cell>
          <cell r="G2200" t="str">
            <v>ORIGINAL</v>
          </cell>
          <cell r="H2200" t="str">
            <v>UNI</v>
          </cell>
          <cell r="I2200" t="str">
            <v>(LIGHT TO GO)WEEKENDER</v>
          </cell>
          <cell r="J2200" t="str">
            <v>BAG</v>
          </cell>
        </row>
        <row r="2201">
          <cell r="E2201" t="str">
            <v>BO83D4Y21Y</v>
          </cell>
          <cell r="F2201" t="str">
            <v>하</v>
          </cell>
          <cell r="G2201" t="str">
            <v>ORIGINAL</v>
          </cell>
          <cell r="H2201" t="str">
            <v>UNI</v>
          </cell>
          <cell r="I2201" t="str">
            <v>(LIGHT TO GO)WEEKENDER</v>
          </cell>
          <cell r="J2201" t="str">
            <v>BAG</v>
          </cell>
        </row>
        <row r="2202">
          <cell r="E2202" t="str">
            <v>BO83D4Y22Q</v>
          </cell>
          <cell r="F2202" t="str">
            <v>하</v>
          </cell>
          <cell r="G2202" t="str">
            <v>ORIGINAL</v>
          </cell>
          <cell r="H2202" t="str">
            <v>UNI</v>
          </cell>
          <cell r="I2202" t="str">
            <v>(LIGHT TO GO)TOTE+BACKPACK</v>
          </cell>
          <cell r="J2202" t="str">
            <v>BAG</v>
          </cell>
        </row>
        <row r="2203">
          <cell r="E2203" t="str">
            <v>BO83D4Y22R</v>
          </cell>
          <cell r="F2203" t="str">
            <v>하</v>
          </cell>
          <cell r="G2203" t="str">
            <v>ORIGINAL</v>
          </cell>
          <cell r="H2203" t="str">
            <v>UNI</v>
          </cell>
          <cell r="I2203" t="str">
            <v>(LIGHT TO GO)TOTE+BACKPACK</v>
          </cell>
          <cell r="J2203" t="str">
            <v>BAG</v>
          </cell>
        </row>
        <row r="2204">
          <cell r="E2204" t="str">
            <v>BO83D4Y23M</v>
          </cell>
          <cell r="F2204" t="str">
            <v>하</v>
          </cell>
          <cell r="G2204" t="str">
            <v>ORIGINAL</v>
          </cell>
          <cell r="H2204" t="str">
            <v>UNI</v>
          </cell>
          <cell r="I2204" t="str">
            <v>(LIGHT TO GO)TOTE</v>
          </cell>
          <cell r="J2204" t="str">
            <v>BAG</v>
          </cell>
        </row>
        <row r="2205">
          <cell r="E2205" t="str">
            <v>BO83D4Y23Y</v>
          </cell>
          <cell r="F2205" t="str">
            <v>하</v>
          </cell>
          <cell r="G2205" t="str">
            <v>ORIGINAL</v>
          </cell>
          <cell r="H2205" t="str">
            <v>UNI</v>
          </cell>
          <cell r="I2205" t="str">
            <v>(LIGHT TO GO)TOTE</v>
          </cell>
          <cell r="J2205" t="str">
            <v>BAG</v>
          </cell>
        </row>
        <row r="2206">
          <cell r="E2206" t="str">
            <v>BO83D4Y23Q</v>
          </cell>
          <cell r="F2206" t="str">
            <v>하</v>
          </cell>
          <cell r="G2206" t="str">
            <v>ORIGINAL</v>
          </cell>
          <cell r="H2206" t="str">
            <v>UNI</v>
          </cell>
          <cell r="I2206" t="str">
            <v>(LIGHT TO GO)TOTE</v>
          </cell>
          <cell r="J2206" t="str">
            <v>BAG</v>
          </cell>
        </row>
        <row r="2207">
          <cell r="E2207" t="str">
            <v>BO83D4Y24M</v>
          </cell>
          <cell r="F2207" t="str">
            <v>하</v>
          </cell>
          <cell r="G2207" t="str">
            <v>ORIGINAL</v>
          </cell>
          <cell r="H2207" t="str">
            <v>UNI</v>
          </cell>
          <cell r="I2207" t="str">
            <v>(LIGHT TO GO)CROSS</v>
          </cell>
          <cell r="J2207" t="str">
            <v>BAG</v>
          </cell>
        </row>
        <row r="2208">
          <cell r="E2208" t="str">
            <v>BO83D4Y24Y</v>
          </cell>
          <cell r="F2208" t="str">
            <v>하</v>
          </cell>
          <cell r="G2208" t="str">
            <v>ORIGINAL</v>
          </cell>
          <cell r="H2208" t="str">
            <v>UNI</v>
          </cell>
          <cell r="I2208" t="str">
            <v>(LIGHT TO GO)CROSS</v>
          </cell>
          <cell r="J2208" t="str">
            <v>BAG</v>
          </cell>
        </row>
        <row r="2209">
          <cell r="E2209" t="str">
            <v>BO83D4Y24Q</v>
          </cell>
          <cell r="F2209" t="str">
            <v>하</v>
          </cell>
          <cell r="G2209" t="str">
            <v>ORIGINAL</v>
          </cell>
          <cell r="H2209" t="str">
            <v>UNI</v>
          </cell>
          <cell r="I2209" t="str">
            <v>(LIGHT TO GO)CROSS</v>
          </cell>
          <cell r="J2209" t="str">
            <v>BAG</v>
          </cell>
        </row>
        <row r="2210">
          <cell r="E2210" t="str">
            <v>BO82D4Y305</v>
          </cell>
          <cell r="F2210" t="str">
            <v>하</v>
          </cell>
          <cell r="G2210" t="str">
            <v>ACTIVE</v>
          </cell>
          <cell r="H2210" t="str">
            <v>UNI</v>
          </cell>
          <cell r="I2210" t="str">
            <v>SLIM힙색형 슬링백</v>
          </cell>
          <cell r="J2210" t="str">
            <v>BAG</v>
          </cell>
        </row>
        <row r="2211">
          <cell r="E2211" t="str">
            <v>BO82D4Y302</v>
          </cell>
          <cell r="F2211" t="str">
            <v>하</v>
          </cell>
          <cell r="G2211" t="str">
            <v>ACTIVE</v>
          </cell>
          <cell r="H2211" t="str">
            <v>UNI</v>
          </cell>
          <cell r="I2211" t="str">
            <v>SLIM힙색형 슬링백</v>
          </cell>
          <cell r="J2211" t="str">
            <v>BAG</v>
          </cell>
        </row>
        <row r="2212">
          <cell r="E2212" t="str">
            <v>BO82D4Y315</v>
          </cell>
          <cell r="F2212" t="str">
            <v>하</v>
          </cell>
          <cell r="G2212" t="str">
            <v>ACTIVE</v>
          </cell>
          <cell r="H2212" t="str">
            <v>UNI</v>
          </cell>
          <cell r="I2212" t="str">
            <v>스포츠슬링백</v>
          </cell>
          <cell r="J2212" t="str">
            <v>BAG</v>
          </cell>
        </row>
        <row r="2213">
          <cell r="E2213" t="str">
            <v>BO82D4Y312</v>
          </cell>
          <cell r="F2213" t="str">
            <v>하</v>
          </cell>
          <cell r="G2213" t="str">
            <v>ACTIVE</v>
          </cell>
          <cell r="H2213" t="str">
            <v>UNI</v>
          </cell>
          <cell r="I2213" t="str">
            <v>스포츠슬링백</v>
          </cell>
          <cell r="J2213" t="str">
            <v>BAG</v>
          </cell>
        </row>
        <row r="2214">
          <cell r="E2214" t="str">
            <v>BO82D4Y322</v>
          </cell>
          <cell r="F2214" t="str">
            <v>하</v>
          </cell>
          <cell r="G2214" t="str">
            <v>ACTIVE</v>
          </cell>
          <cell r="H2214" t="str">
            <v>UNI</v>
          </cell>
          <cell r="I2214" t="str">
            <v>SPORTS힙색형 슬링</v>
          </cell>
          <cell r="J2214" t="str">
            <v>BAG</v>
          </cell>
        </row>
        <row r="2215">
          <cell r="E2215" t="str">
            <v>BO82D4Y325</v>
          </cell>
          <cell r="F2215" t="str">
            <v>하</v>
          </cell>
          <cell r="G2215" t="str">
            <v>ACTIVE</v>
          </cell>
          <cell r="H2215" t="str">
            <v>UNI</v>
          </cell>
          <cell r="I2215" t="str">
            <v>SPORTS힙색형 슬링</v>
          </cell>
          <cell r="J2215" t="str">
            <v>BAG</v>
          </cell>
        </row>
        <row r="2216">
          <cell r="E2216" t="str">
            <v>BO82D4Y332</v>
          </cell>
          <cell r="F2216" t="str">
            <v>하</v>
          </cell>
          <cell r="G2216" t="str">
            <v>ACTIVE</v>
          </cell>
          <cell r="H2216" t="str">
            <v>UNI</v>
          </cell>
          <cell r="I2216" t="str">
            <v>TREKKING 23</v>
          </cell>
          <cell r="J2216" t="str">
            <v>BAG</v>
          </cell>
        </row>
        <row r="2217">
          <cell r="E2217" t="str">
            <v>BO82D4Y334</v>
          </cell>
          <cell r="F2217" t="str">
            <v>하</v>
          </cell>
          <cell r="G2217" t="str">
            <v>ACTIVE</v>
          </cell>
          <cell r="H2217" t="str">
            <v>UNI</v>
          </cell>
          <cell r="I2217" t="str">
            <v>TREKKING 23</v>
          </cell>
          <cell r="J2217" t="str">
            <v>BAG</v>
          </cell>
        </row>
        <row r="2218">
          <cell r="E2218" t="str">
            <v>BO82D4Y344</v>
          </cell>
          <cell r="F2218" t="str">
            <v>하</v>
          </cell>
          <cell r="G2218" t="str">
            <v>ACTIVE</v>
          </cell>
          <cell r="H2218" t="str">
            <v>UNI</v>
          </cell>
          <cell r="I2218" t="str">
            <v>TREKKING 30</v>
          </cell>
          <cell r="J2218" t="str">
            <v>BAG</v>
          </cell>
        </row>
        <row r="2219">
          <cell r="E2219" t="str">
            <v>BO818BY07A</v>
          </cell>
          <cell r="F2219" t="str">
            <v>춘</v>
          </cell>
          <cell r="G2219" t="str">
            <v>ACTIVE</v>
          </cell>
          <cell r="H2219" t="str">
            <v>UNI</v>
          </cell>
          <cell r="I2219" t="str">
            <v>TREKKING HAT</v>
          </cell>
          <cell r="J2219" t="str">
            <v>ACC</v>
          </cell>
        </row>
        <row r="2220">
          <cell r="E2220" t="str">
            <v>BO818BY078</v>
          </cell>
          <cell r="F2220" t="str">
            <v>춘</v>
          </cell>
          <cell r="G2220" t="str">
            <v>ACTIVE</v>
          </cell>
          <cell r="H2220" t="str">
            <v>UNI</v>
          </cell>
          <cell r="I2220" t="str">
            <v>TREKKING HAT</v>
          </cell>
          <cell r="J2220" t="str">
            <v>ACC</v>
          </cell>
        </row>
        <row r="2221">
          <cell r="E2221" t="str">
            <v>BO818BY07R</v>
          </cell>
          <cell r="F2221" t="str">
            <v>춘</v>
          </cell>
          <cell r="G2221" t="str">
            <v>ACTIVE</v>
          </cell>
          <cell r="H2221" t="str">
            <v>UNI</v>
          </cell>
          <cell r="I2221" t="str">
            <v>TREKKING HAT</v>
          </cell>
          <cell r="J2221" t="str">
            <v>ACC</v>
          </cell>
        </row>
        <row r="2222">
          <cell r="E2222" t="str">
            <v>BO828BY02Y</v>
          </cell>
          <cell r="F2222" t="str">
            <v>춘</v>
          </cell>
          <cell r="G2222" t="str">
            <v>ACTIVE</v>
          </cell>
          <cell r="H2222" t="str">
            <v>UNI</v>
          </cell>
          <cell r="I2222" t="str">
            <v>여성 HAT</v>
          </cell>
          <cell r="J2222" t="str">
            <v>ACC</v>
          </cell>
        </row>
        <row r="2223">
          <cell r="E2223" t="str">
            <v>BO828BY022</v>
          </cell>
          <cell r="F2223" t="str">
            <v>춘</v>
          </cell>
          <cell r="G2223" t="str">
            <v>ACTIVE</v>
          </cell>
          <cell r="H2223" t="str">
            <v>UNI</v>
          </cell>
          <cell r="I2223" t="str">
            <v>여성 HAT</v>
          </cell>
          <cell r="J2223" t="str">
            <v>ACC</v>
          </cell>
        </row>
        <row r="2224">
          <cell r="E2224" t="str">
            <v>BO828BY02Q</v>
          </cell>
          <cell r="F2224" t="str">
            <v>춘</v>
          </cell>
          <cell r="G2224" t="str">
            <v>ACTIVE</v>
          </cell>
          <cell r="H2224" t="str">
            <v>UNI</v>
          </cell>
          <cell r="I2224" t="str">
            <v>여성 HAT</v>
          </cell>
          <cell r="J2224" t="str">
            <v>ACC</v>
          </cell>
        </row>
        <row r="2225">
          <cell r="E2225" t="str">
            <v>BO818BY01F</v>
          </cell>
          <cell r="F2225" t="str">
            <v>춘</v>
          </cell>
          <cell r="G2225" t="str">
            <v>ORIGINAL</v>
          </cell>
          <cell r="H2225" t="str">
            <v>UNI</v>
          </cell>
          <cell r="I2225" t="str">
            <v>신학기 BALL CAP</v>
          </cell>
          <cell r="J2225" t="str">
            <v>ACC</v>
          </cell>
        </row>
        <row r="2226">
          <cell r="E2226" t="str">
            <v>BO818BY01Y</v>
          </cell>
          <cell r="F2226" t="str">
            <v>춘</v>
          </cell>
          <cell r="G2226" t="str">
            <v>ORIGINAL</v>
          </cell>
          <cell r="H2226" t="str">
            <v>UNI</v>
          </cell>
          <cell r="I2226" t="str">
            <v>신학기 BALL CAP</v>
          </cell>
          <cell r="J2226" t="str">
            <v>ACC</v>
          </cell>
        </row>
        <row r="2227">
          <cell r="E2227" t="str">
            <v>BO818BY01Q</v>
          </cell>
          <cell r="F2227" t="str">
            <v>춘</v>
          </cell>
          <cell r="G2227" t="str">
            <v>ORIGINAL</v>
          </cell>
          <cell r="H2227" t="str">
            <v>UNI</v>
          </cell>
          <cell r="I2227" t="str">
            <v>신학기 BALL CAP</v>
          </cell>
          <cell r="J2227" t="str">
            <v>ACC</v>
          </cell>
        </row>
        <row r="2228">
          <cell r="E2228" t="str">
            <v>BO818BY01L</v>
          </cell>
          <cell r="F2228" t="str">
            <v>춘</v>
          </cell>
          <cell r="G2228" t="str">
            <v>ORIGINAL</v>
          </cell>
          <cell r="H2228" t="str">
            <v>UNI</v>
          </cell>
          <cell r="I2228" t="str">
            <v>신학기 BALL CAP</v>
          </cell>
          <cell r="J2228" t="str">
            <v>ACC</v>
          </cell>
        </row>
        <row r="2229">
          <cell r="E2229" t="str">
            <v>BO818BY02Y</v>
          </cell>
          <cell r="F2229" t="str">
            <v>춘</v>
          </cell>
          <cell r="G2229" t="str">
            <v>ORIGINAL</v>
          </cell>
          <cell r="H2229" t="str">
            <v>UNI</v>
          </cell>
          <cell r="I2229" t="str">
            <v>URBAN 밀리터리CAP</v>
          </cell>
          <cell r="J2229" t="str">
            <v>ACC</v>
          </cell>
        </row>
        <row r="2230">
          <cell r="E2230" t="str">
            <v>BO818BY025</v>
          </cell>
          <cell r="F2230" t="str">
            <v>춘</v>
          </cell>
          <cell r="G2230" t="str">
            <v>ORIGINAL</v>
          </cell>
          <cell r="H2230" t="str">
            <v>UNI</v>
          </cell>
          <cell r="I2230" t="str">
            <v>URBAN 밀리터리CAP</v>
          </cell>
          <cell r="J2230" t="str">
            <v>ACC</v>
          </cell>
        </row>
        <row r="2231">
          <cell r="E2231" t="str">
            <v>BO818BY033</v>
          </cell>
          <cell r="F2231" t="str">
            <v>춘</v>
          </cell>
          <cell r="G2231" t="str">
            <v>ACTIVE</v>
          </cell>
          <cell r="H2231" t="str">
            <v>UNI</v>
          </cell>
          <cell r="I2231" t="str">
            <v>TREKKING 밀리터리CAP</v>
          </cell>
          <cell r="J2231" t="str">
            <v>ACC</v>
          </cell>
        </row>
        <row r="2232">
          <cell r="E2232" t="str">
            <v>BO818BY03R</v>
          </cell>
          <cell r="F2232" t="str">
            <v>춘</v>
          </cell>
          <cell r="G2232" t="str">
            <v>ACTIVE</v>
          </cell>
          <cell r="H2232" t="str">
            <v>UNI</v>
          </cell>
          <cell r="I2232" t="str">
            <v>TREKKING 밀리터리CAP</v>
          </cell>
          <cell r="J2232" t="str">
            <v>ACC</v>
          </cell>
        </row>
        <row r="2233">
          <cell r="E2233" t="str">
            <v>BO818BY041</v>
          </cell>
          <cell r="F2233" t="str">
            <v>춘</v>
          </cell>
          <cell r="G2233" t="str">
            <v>ACTIVE</v>
          </cell>
          <cell r="H2233" t="str">
            <v>UNI</v>
          </cell>
          <cell r="I2233" t="str">
            <v>SPORTY CAP</v>
          </cell>
          <cell r="J2233" t="str">
            <v>ACC</v>
          </cell>
        </row>
        <row r="2234">
          <cell r="E2234" t="str">
            <v>BO818BY04R</v>
          </cell>
          <cell r="F2234" t="str">
            <v>춘</v>
          </cell>
          <cell r="G2234" t="str">
            <v>ACTIVE</v>
          </cell>
          <cell r="H2234" t="str">
            <v>UNI</v>
          </cell>
          <cell r="I2234" t="str">
            <v>SPORTY CAP</v>
          </cell>
          <cell r="J2234" t="str">
            <v>ACC</v>
          </cell>
        </row>
        <row r="2235">
          <cell r="E2235" t="str">
            <v>BO818BY051</v>
          </cell>
          <cell r="F2235" t="str">
            <v>춘</v>
          </cell>
          <cell r="G2235" t="str">
            <v>ORIGINAL</v>
          </cell>
          <cell r="H2235" t="str">
            <v>UNI</v>
          </cell>
          <cell r="I2235" t="str">
            <v>BALL CAP II</v>
          </cell>
          <cell r="J2235" t="str">
            <v>ACC</v>
          </cell>
        </row>
        <row r="2236">
          <cell r="E2236" t="str">
            <v>BO818BY055</v>
          </cell>
          <cell r="F2236" t="str">
            <v>춘</v>
          </cell>
          <cell r="G2236" t="str">
            <v>ORIGINAL</v>
          </cell>
          <cell r="H2236" t="str">
            <v>UNI</v>
          </cell>
          <cell r="I2236" t="str">
            <v>BALL CAP II</v>
          </cell>
          <cell r="J2236" t="str">
            <v>ACC</v>
          </cell>
        </row>
        <row r="2237">
          <cell r="E2237" t="str">
            <v>BO828BY011</v>
          </cell>
          <cell r="F2237" t="str">
            <v>춘</v>
          </cell>
          <cell r="G2237" t="str">
            <v>ORIGINAL</v>
          </cell>
          <cell r="H2237" t="str">
            <v>UNI</v>
          </cell>
          <cell r="I2237" t="str">
            <v>CAMP CAP</v>
          </cell>
          <cell r="J2237" t="str">
            <v>ACC</v>
          </cell>
        </row>
        <row r="2238">
          <cell r="E2238" t="str">
            <v>BO828BY01R</v>
          </cell>
          <cell r="F2238" t="str">
            <v>춘</v>
          </cell>
          <cell r="G2238" t="str">
            <v>ORIGINAL</v>
          </cell>
          <cell r="H2238" t="str">
            <v>UNI</v>
          </cell>
          <cell r="I2238" t="str">
            <v>CAMP CAP</v>
          </cell>
          <cell r="J2238" t="str">
            <v>ACC</v>
          </cell>
        </row>
        <row r="2239">
          <cell r="E2239" t="str">
            <v>BO838BY01A</v>
          </cell>
          <cell r="F2239" t="str">
            <v>하</v>
          </cell>
          <cell r="G2239" t="str">
            <v>ORIGINAL</v>
          </cell>
          <cell r="H2239" t="str">
            <v>여성</v>
          </cell>
          <cell r="I2239" t="str">
            <v>Travel 여성 hat</v>
          </cell>
          <cell r="J2239" t="str">
            <v>ACC</v>
          </cell>
        </row>
        <row r="2240">
          <cell r="E2240" t="str">
            <v>BO838BY01P</v>
          </cell>
          <cell r="F2240" t="str">
            <v>하</v>
          </cell>
          <cell r="G2240" t="str">
            <v>ORIGINAL</v>
          </cell>
          <cell r="H2240" t="str">
            <v>여성</v>
          </cell>
          <cell r="I2240" t="str">
            <v>Travel 여성 hat</v>
          </cell>
          <cell r="J2240" t="str">
            <v>ACC</v>
          </cell>
        </row>
        <row r="2241">
          <cell r="E2241" t="str">
            <v>BO838BY014</v>
          </cell>
          <cell r="F2241" t="str">
            <v>하</v>
          </cell>
          <cell r="G2241" t="str">
            <v>ORIGINAL</v>
          </cell>
          <cell r="H2241" t="str">
            <v>여성</v>
          </cell>
          <cell r="I2241" t="str">
            <v>Travel 여성 hat</v>
          </cell>
          <cell r="J2241" t="str">
            <v>ACC</v>
          </cell>
        </row>
        <row r="2242">
          <cell r="E2242" t="str">
            <v>BO838BY02A</v>
          </cell>
          <cell r="F2242" t="str">
            <v>하</v>
          </cell>
          <cell r="G2242" t="str">
            <v>ORIGINAL</v>
          </cell>
          <cell r="H2242" t="str">
            <v>여성</v>
          </cell>
          <cell r="I2242" t="str">
            <v>Travel 여성 지사 hat</v>
          </cell>
          <cell r="J2242" t="str">
            <v>ACC</v>
          </cell>
        </row>
        <row r="2243">
          <cell r="E2243" t="str">
            <v>BO838BY03A</v>
          </cell>
          <cell r="F2243" t="str">
            <v>하</v>
          </cell>
          <cell r="G2243" t="str">
            <v>ORIGINAL</v>
          </cell>
          <cell r="H2243" t="str">
            <v>UNI</v>
          </cell>
          <cell r="I2243" t="str">
            <v>Travel 페도라</v>
          </cell>
          <cell r="J2243" t="str">
            <v>ACC</v>
          </cell>
        </row>
        <row r="2244">
          <cell r="E2244" t="str">
            <v>BO838BY04R</v>
          </cell>
          <cell r="F2244" t="str">
            <v>하</v>
          </cell>
          <cell r="G2244" t="str">
            <v>ACTIVE</v>
          </cell>
          <cell r="H2244" t="str">
            <v>UNI</v>
          </cell>
          <cell r="I2244" t="str">
            <v>trekking 에어홀릭 hat</v>
          </cell>
          <cell r="J2244" t="str">
            <v>ACC</v>
          </cell>
        </row>
        <row r="2245">
          <cell r="E2245" t="str">
            <v>BO838BY04H</v>
          </cell>
          <cell r="F2245" t="str">
            <v>하</v>
          </cell>
          <cell r="G2245" t="str">
            <v>ACTIVE</v>
          </cell>
          <cell r="H2245" t="str">
            <v>UNI</v>
          </cell>
          <cell r="I2245" t="str">
            <v>trekking 에어홀릭 hat</v>
          </cell>
          <cell r="J2245" t="str">
            <v>ACC</v>
          </cell>
        </row>
        <row r="2246">
          <cell r="E2246" t="str">
            <v>BO838BY05A</v>
          </cell>
          <cell r="F2246" t="str">
            <v>하</v>
          </cell>
          <cell r="G2246" t="str">
            <v>ORIGINAL</v>
          </cell>
          <cell r="H2246" t="str">
            <v>UNI</v>
          </cell>
          <cell r="I2246" t="str">
            <v>trekking 에어홀릭 cap</v>
          </cell>
          <cell r="J2246" t="str">
            <v>ACC</v>
          </cell>
        </row>
        <row r="2247">
          <cell r="E2247" t="str">
            <v>BO838BY05R</v>
          </cell>
          <cell r="F2247" t="str">
            <v>하</v>
          </cell>
          <cell r="G2247" t="str">
            <v>ORIGINAL</v>
          </cell>
          <cell r="H2247" t="str">
            <v>UNI</v>
          </cell>
          <cell r="I2247" t="str">
            <v>trekking 에어홀릭 cap</v>
          </cell>
          <cell r="J2247" t="str">
            <v>ACC</v>
          </cell>
        </row>
        <row r="2248">
          <cell r="E2248" t="str">
            <v>BO838BY062</v>
          </cell>
          <cell r="F2248" t="str">
            <v>하</v>
          </cell>
          <cell r="G2248" t="str">
            <v>ORIGINAL</v>
          </cell>
          <cell r="H2248" t="str">
            <v>UNI</v>
          </cell>
          <cell r="I2248" t="str">
            <v>Travel 남성 린넨 cap</v>
          </cell>
          <cell r="J2248" t="str">
            <v>ACC</v>
          </cell>
        </row>
        <row r="2249">
          <cell r="E2249" t="str">
            <v>BO838BY06R</v>
          </cell>
          <cell r="F2249" t="str">
            <v>하</v>
          </cell>
          <cell r="G2249" t="str">
            <v>ORIGINAL</v>
          </cell>
          <cell r="H2249" t="str">
            <v>UNI</v>
          </cell>
          <cell r="I2249" t="str">
            <v>Travel 남성 린넨 cap</v>
          </cell>
          <cell r="J2249" t="str">
            <v>ACC</v>
          </cell>
        </row>
        <row r="2250">
          <cell r="E2250" t="str">
            <v>BO838BY072</v>
          </cell>
          <cell r="F2250" t="str">
            <v>하</v>
          </cell>
          <cell r="G2250" t="str">
            <v>ACTIVE</v>
          </cell>
          <cell r="H2250" t="str">
            <v>UNI</v>
          </cell>
          <cell r="I2250" t="str">
            <v>sport 남성 cap</v>
          </cell>
          <cell r="J2250" t="str">
            <v>ACC</v>
          </cell>
        </row>
        <row r="2251">
          <cell r="E2251" t="str">
            <v>BO838BY075</v>
          </cell>
          <cell r="F2251" t="str">
            <v>하</v>
          </cell>
          <cell r="G2251" t="str">
            <v>ACTIVE</v>
          </cell>
          <cell r="H2251" t="str">
            <v>UNI</v>
          </cell>
          <cell r="I2251" t="str">
            <v>sport 남성 cap</v>
          </cell>
          <cell r="J2251" t="str">
            <v>ACC</v>
          </cell>
        </row>
        <row r="2252">
          <cell r="E2252" t="str">
            <v>BO838BY081</v>
          </cell>
          <cell r="F2252" t="str">
            <v>하</v>
          </cell>
          <cell r="G2252" t="str">
            <v>ACTIVE</v>
          </cell>
          <cell r="H2252" t="str">
            <v>UNI</v>
          </cell>
          <cell r="I2252" t="str">
            <v>sport 남성 썬바이저</v>
          </cell>
          <cell r="J2252" t="str">
            <v>ACC</v>
          </cell>
        </row>
        <row r="2253">
          <cell r="E2253" t="str">
            <v>BO838BY085</v>
          </cell>
          <cell r="F2253" t="str">
            <v>하</v>
          </cell>
          <cell r="G2253" t="str">
            <v>ACTIVE</v>
          </cell>
          <cell r="H2253" t="str">
            <v>UNI</v>
          </cell>
          <cell r="I2253" t="str">
            <v>sport 남성 썬바이저</v>
          </cell>
          <cell r="J2253" t="str">
            <v>ACC</v>
          </cell>
        </row>
        <row r="2254">
          <cell r="E2254" t="str">
            <v>BO838BY094</v>
          </cell>
          <cell r="F2254" t="str">
            <v>하</v>
          </cell>
          <cell r="G2254" t="str">
            <v>ORIGINAL</v>
          </cell>
          <cell r="H2254" t="str">
            <v>UNI</v>
          </cell>
          <cell r="I2254" t="str">
            <v>Travel 여성 썬바이저</v>
          </cell>
          <cell r="J2254" t="str">
            <v>ACC</v>
          </cell>
        </row>
        <row r="2255">
          <cell r="E2255" t="str">
            <v>BO838BY09X</v>
          </cell>
          <cell r="F2255" t="str">
            <v>하</v>
          </cell>
          <cell r="G2255" t="str">
            <v>ORIGINAL</v>
          </cell>
          <cell r="H2255" t="str">
            <v>UNI</v>
          </cell>
          <cell r="I2255" t="str">
            <v>Travel 여성 썬바이저</v>
          </cell>
          <cell r="J2255" t="str">
            <v>ACC</v>
          </cell>
        </row>
        <row r="2256">
          <cell r="E2256" t="str">
            <v>BO838BY09Q</v>
          </cell>
          <cell r="F2256" t="str">
            <v>하</v>
          </cell>
          <cell r="G2256" t="str">
            <v>ORIGINAL</v>
          </cell>
          <cell r="H2256" t="str">
            <v>UNI</v>
          </cell>
          <cell r="I2256" t="str">
            <v>Travel 여성 썬바이저</v>
          </cell>
          <cell r="J2256" t="str">
            <v>ACC</v>
          </cell>
        </row>
        <row r="2257">
          <cell r="E2257" t="str">
            <v>BO838BY10A</v>
          </cell>
          <cell r="F2257" t="str">
            <v>하</v>
          </cell>
          <cell r="G2257" t="str">
            <v>ORIGINAL</v>
          </cell>
          <cell r="H2257" t="str">
            <v>UNI</v>
          </cell>
          <cell r="I2257" t="str">
            <v>Travel 지사 썬바이저</v>
          </cell>
          <cell r="J2257" t="str">
            <v>ACC</v>
          </cell>
        </row>
        <row r="2258">
          <cell r="E2258" t="str">
            <v>BO81KTY013</v>
          </cell>
          <cell r="F2258" t="str">
            <v>춘</v>
          </cell>
          <cell r="G2258" t="str">
            <v>ORIGINAL</v>
          </cell>
          <cell r="H2258" t="str">
            <v>UNI</v>
          </cell>
          <cell r="I2258" t="str">
            <v>URBAN MID</v>
          </cell>
          <cell r="J2258" t="str">
            <v>ACC</v>
          </cell>
        </row>
        <row r="2259">
          <cell r="E2259" t="str">
            <v>BO81KTY01R</v>
          </cell>
          <cell r="F2259" t="str">
            <v>춘</v>
          </cell>
          <cell r="G2259" t="str">
            <v>ORIGINAL</v>
          </cell>
          <cell r="H2259" t="str">
            <v>UNI</v>
          </cell>
          <cell r="I2259" t="str">
            <v>URBAN MID</v>
          </cell>
          <cell r="J2259" t="str">
            <v>ACC</v>
          </cell>
        </row>
        <row r="2260">
          <cell r="E2260" t="str">
            <v>BO81KTY021</v>
          </cell>
          <cell r="F2260" t="str">
            <v>춘</v>
          </cell>
          <cell r="G2260" t="str">
            <v>ORIGINAL</v>
          </cell>
          <cell r="H2260" t="str">
            <v>UNI</v>
          </cell>
          <cell r="I2260" t="str">
            <v>URBAN LOW(남)</v>
          </cell>
          <cell r="J2260" t="str">
            <v>ACC</v>
          </cell>
        </row>
        <row r="2261">
          <cell r="E2261" t="str">
            <v>BO81KTY024</v>
          </cell>
          <cell r="F2261" t="str">
            <v>춘</v>
          </cell>
          <cell r="G2261" t="str">
            <v>ORIGINAL</v>
          </cell>
          <cell r="H2261" t="str">
            <v>UNI</v>
          </cell>
          <cell r="I2261" t="str">
            <v>URBAN LOW(남)</v>
          </cell>
          <cell r="J2261" t="str">
            <v>ACC</v>
          </cell>
        </row>
        <row r="2262">
          <cell r="E2262" t="str">
            <v>BO81KTY031</v>
          </cell>
          <cell r="F2262" t="str">
            <v>춘</v>
          </cell>
          <cell r="G2262" t="str">
            <v>ORIGINAL</v>
          </cell>
          <cell r="H2262" t="str">
            <v>UNI</v>
          </cell>
          <cell r="I2262" t="str">
            <v>URBAN LOW(여)</v>
          </cell>
          <cell r="J2262" t="str">
            <v>ACC</v>
          </cell>
        </row>
        <row r="2263">
          <cell r="E2263" t="str">
            <v>BO81KTY03Q</v>
          </cell>
          <cell r="F2263" t="str">
            <v>춘</v>
          </cell>
          <cell r="G2263" t="str">
            <v>ORIGINAL</v>
          </cell>
          <cell r="H2263" t="str">
            <v>UNI</v>
          </cell>
          <cell r="I2263" t="str">
            <v>URBAN LOW(여)</v>
          </cell>
          <cell r="J2263" t="str">
            <v>ACC</v>
          </cell>
        </row>
        <row r="2264">
          <cell r="E2264" t="str">
            <v>BO81KTY041</v>
          </cell>
          <cell r="F2264" t="str">
            <v>춘</v>
          </cell>
          <cell r="G2264" t="str">
            <v>ORIGINAL</v>
          </cell>
          <cell r="H2264" t="str">
            <v>UNI</v>
          </cell>
          <cell r="I2264" t="str">
            <v>URBAN SNEAKERS(남)</v>
          </cell>
          <cell r="J2264" t="str">
            <v>ACC</v>
          </cell>
        </row>
        <row r="2265">
          <cell r="E2265" t="str">
            <v>BO81KTY045</v>
          </cell>
          <cell r="F2265" t="str">
            <v>춘</v>
          </cell>
          <cell r="G2265" t="str">
            <v>ORIGINAL</v>
          </cell>
          <cell r="H2265" t="str">
            <v>UNI</v>
          </cell>
          <cell r="I2265" t="str">
            <v>URBAN SNEAKERS(남)</v>
          </cell>
          <cell r="J2265" t="str">
            <v>ACC</v>
          </cell>
        </row>
        <row r="2266">
          <cell r="E2266" t="str">
            <v>BO81KTY051</v>
          </cell>
          <cell r="F2266" t="str">
            <v>춘</v>
          </cell>
          <cell r="G2266" t="str">
            <v>ORIGINAL</v>
          </cell>
          <cell r="H2266" t="str">
            <v>UNI</v>
          </cell>
          <cell r="I2266" t="str">
            <v>URBAN SNEAKERS(여)</v>
          </cell>
          <cell r="J2266" t="str">
            <v>ACC</v>
          </cell>
        </row>
        <row r="2267">
          <cell r="E2267" t="str">
            <v>BO81KTY05F</v>
          </cell>
          <cell r="F2267" t="str">
            <v>춘</v>
          </cell>
          <cell r="G2267" t="str">
            <v>ORIGINAL</v>
          </cell>
          <cell r="H2267" t="str">
            <v>UNI</v>
          </cell>
          <cell r="I2267" t="str">
            <v>URBAN SNEAKERS(여)</v>
          </cell>
          <cell r="J2267" t="str">
            <v>ACC</v>
          </cell>
        </row>
        <row r="2268">
          <cell r="E2268" t="str">
            <v>BO82KTY011</v>
          </cell>
          <cell r="F2268" t="str">
            <v>춘</v>
          </cell>
          <cell r="G2268" t="str">
            <v>ORIGINAL</v>
          </cell>
          <cell r="H2268" t="str">
            <v>UNI</v>
          </cell>
          <cell r="I2268" t="str">
            <v>FAKE SOCKS(basic)</v>
          </cell>
          <cell r="J2268" t="str">
            <v>ACC</v>
          </cell>
        </row>
        <row r="2269">
          <cell r="E2269" t="str">
            <v>BO82KTY013</v>
          </cell>
          <cell r="F2269" t="str">
            <v>춘</v>
          </cell>
          <cell r="G2269" t="str">
            <v>ORIGINAL</v>
          </cell>
          <cell r="H2269" t="str">
            <v>UNI</v>
          </cell>
          <cell r="I2269" t="str">
            <v>FAKE SOCKS(basic)</v>
          </cell>
          <cell r="J2269" t="str">
            <v>ACC</v>
          </cell>
        </row>
        <row r="2270">
          <cell r="E2270" t="str">
            <v>BO82KTY015</v>
          </cell>
          <cell r="F2270" t="str">
            <v>춘</v>
          </cell>
          <cell r="G2270" t="str">
            <v>ORIGINAL</v>
          </cell>
          <cell r="H2270" t="str">
            <v>UNI</v>
          </cell>
          <cell r="I2270" t="str">
            <v>FAKE SOCKS(basic)</v>
          </cell>
          <cell r="J2270" t="str">
            <v>ACC</v>
          </cell>
        </row>
        <row r="2271">
          <cell r="E2271" t="str">
            <v>BO82KTY02Z</v>
          </cell>
          <cell r="F2271" t="str">
            <v>춘</v>
          </cell>
          <cell r="G2271" t="str">
            <v>ORIGINAL</v>
          </cell>
          <cell r="H2271" t="str">
            <v>UNI</v>
          </cell>
          <cell r="I2271" t="str">
            <v>FAKE SOCKS(BLOCK)</v>
          </cell>
          <cell r="J2271" t="str">
            <v>ACC</v>
          </cell>
        </row>
        <row r="2272">
          <cell r="E2272" t="str">
            <v>BO82KTY023</v>
          </cell>
          <cell r="F2272" t="str">
            <v>춘</v>
          </cell>
          <cell r="G2272" t="str">
            <v>ORIGINAL</v>
          </cell>
          <cell r="H2272" t="str">
            <v>UNI</v>
          </cell>
          <cell r="I2272" t="str">
            <v>FAKE SOCKS(BLOCK)</v>
          </cell>
          <cell r="J2272" t="str">
            <v>ACC</v>
          </cell>
        </row>
        <row r="2273">
          <cell r="E2273" t="str">
            <v>BO82KTY02H</v>
          </cell>
          <cell r="F2273" t="str">
            <v>춘</v>
          </cell>
          <cell r="G2273" t="str">
            <v>ORIGINAL</v>
          </cell>
          <cell r="H2273" t="str">
            <v>UNI</v>
          </cell>
          <cell r="I2273" t="str">
            <v>FAKE SOCKS(BLOCK)</v>
          </cell>
          <cell r="J2273" t="str">
            <v>ACC</v>
          </cell>
        </row>
        <row r="2274">
          <cell r="E2274" t="str">
            <v>BO8184Y01P</v>
          </cell>
          <cell r="F2274" t="str">
            <v>춘</v>
          </cell>
          <cell r="G2274" t="str">
            <v>ORIGINAL</v>
          </cell>
          <cell r="H2274" t="str">
            <v>UNI</v>
          </cell>
          <cell r="I2274" t="str">
            <v>MULTI BANDANA I</v>
          </cell>
          <cell r="J2274" t="str">
            <v>ACC</v>
          </cell>
        </row>
        <row r="2275">
          <cell r="E2275" t="str">
            <v>BO8184Y016</v>
          </cell>
          <cell r="F2275" t="str">
            <v>춘</v>
          </cell>
          <cell r="G2275" t="str">
            <v>ORIGINAL</v>
          </cell>
          <cell r="H2275" t="str">
            <v>UNI</v>
          </cell>
          <cell r="I2275" t="str">
            <v>MULTI BANDANA I</v>
          </cell>
          <cell r="J2275" t="str">
            <v>ACC</v>
          </cell>
        </row>
        <row r="2276">
          <cell r="E2276" t="str">
            <v>BO8184Y02R</v>
          </cell>
          <cell r="F2276" t="str">
            <v>춘</v>
          </cell>
          <cell r="G2276" t="str">
            <v>ORIGINAL</v>
          </cell>
          <cell r="H2276" t="str">
            <v>UNI</v>
          </cell>
          <cell r="I2276" t="str">
            <v>MULTI BANDANA II</v>
          </cell>
          <cell r="J2276" t="str">
            <v>ACC</v>
          </cell>
        </row>
        <row r="2277">
          <cell r="E2277" t="str">
            <v>BO8184Y028</v>
          </cell>
          <cell r="F2277" t="str">
            <v>춘</v>
          </cell>
          <cell r="G2277" t="str">
            <v>ORIGINAL</v>
          </cell>
          <cell r="H2277" t="str">
            <v>UNI</v>
          </cell>
          <cell r="I2277" t="str">
            <v>MULTI BANDANA II</v>
          </cell>
          <cell r="J2277" t="str">
            <v>ACC</v>
          </cell>
        </row>
        <row r="2278">
          <cell r="E2278" t="str">
            <v>BO8184Y03H</v>
          </cell>
          <cell r="F2278" t="str">
            <v>춘</v>
          </cell>
          <cell r="G2278" t="str">
            <v>ORIGINAL</v>
          </cell>
          <cell r="H2278" t="str">
            <v>UNI</v>
          </cell>
          <cell r="I2278" t="str">
            <v>MULTI BANDANA III</v>
          </cell>
          <cell r="J2278" t="str">
            <v>ACC</v>
          </cell>
        </row>
        <row r="2279">
          <cell r="E2279" t="str">
            <v>BO8184Y03X</v>
          </cell>
          <cell r="F2279" t="str">
            <v>춘</v>
          </cell>
          <cell r="G2279" t="str">
            <v>ORIGINAL</v>
          </cell>
          <cell r="H2279" t="str">
            <v>UNI</v>
          </cell>
          <cell r="I2279" t="str">
            <v>MULTI BANDANA III</v>
          </cell>
          <cell r="J2279" t="str">
            <v>ACC</v>
          </cell>
        </row>
        <row r="2280">
          <cell r="E2280" t="str">
            <v>BO8284Y041</v>
          </cell>
          <cell r="F2280" t="str">
            <v>춘</v>
          </cell>
          <cell r="G2280" t="str">
            <v>ORIGINAL</v>
          </cell>
          <cell r="H2280" t="str">
            <v>UNI</v>
          </cell>
          <cell r="I2280" t="str">
            <v>기본 팔토시</v>
          </cell>
          <cell r="J2280" t="str">
            <v>ACC</v>
          </cell>
        </row>
        <row r="2281">
          <cell r="E2281" t="str">
            <v>BO8284Y045</v>
          </cell>
          <cell r="F2281" t="str">
            <v>춘</v>
          </cell>
          <cell r="G2281" t="str">
            <v>ORIGINAL</v>
          </cell>
          <cell r="H2281" t="str">
            <v>UNI</v>
          </cell>
          <cell r="I2281" t="str">
            <v>기본 팔토시</v>
          </cell>
          <cell r="J2281" t="str">
            <v>ACC</v>
          </cell>
        </row>
        <row r="2282">
          <cell r="E2282" t="str">
            <v>BO8141D310</v>
          </cell>
          <cell r="F2282" t="str">
            <v>춘</v>
          </cell>
          <cell r="G2282" t="str">
            <v>ORIGINAL</v>
          </cell>
          <cell r="H2282" t="str">
            <v>UNI</v>
          </cell>
          <cell r="I2282" t="str">
            <v>남성 간절기 가디건</v>
          </cell>
          <cell r="J2282" t="str">
            <v>C&amp;S(L)</v>
          </cell>
        </row>
        <row r="2283">
          <cell r="E2283" t="str">
            <v>BO8141D314</v>
          </cell>
          <cell r="F2283" t="str">
            <v>춘</v>
          </cell>
          <cell r="G2283" t="str">
            <v>ORIGINAL</v>
          </cell>
          <cell r="H2283" t="str">
            <v>UNI</v>
          </cell>
          <cell r="I2283" t="str">
            <v>남성 간절기 가디건</v>
          </cell>
          <cell r="J2283" t="str">
            <v>C&amp;S(L)</v>
          </cell>
        </row>
        <row r="2284">
          <cell r="E2284" t="str">
            <v>BO8141D323</v>
          </cell>
          <cell r="F2284" t="str">
            <v>춘</v>
          </cell>
          <cell r="G2284" t="str">
            <v>ORIGINAL</v>
          </cell>
          <cell r="H2284" t="str">
            <v>남성</v>
          </cell>
          <cell r="I2284" t="str">
            <v>남성 간절기 하이넥</v>
          </cell>
          <cell r="J2284" t="str">
            <v>C&amp;S(L)</v>
          </cell>
        </row>
        <row r="2285">
          <cell r="E2285" t="str">
            <v>BO8141D32Q</v>
          </cell>
          <cell r="F2285" t="str">
            <v>춘</v>
          </cell>
          <cell r="G2285" t="str">
            <v>ORIGINAL</v>
          </cell>
          <cell r="H2285" t="str">
            <v>남성</v>
          </cell>
          <cell r="I2285" t="str">
            <v>남성 간절기 하이넥</v>
          </cell>
          <cell r="J2285" t="str">
            <v>C&amp;S(L)</v>
          </cell>
        </row>
        <row r="2286">
          <cell r="E2286" t="str">
            <v>BO8141D33R</v>
          </cell>
          <cell r="F2286" t="str">
            <v>춘</v>
          </cell>
          <cell r="G2286" t="str">
            <v>ORIGINAL</v>
          </cell>
          <cell r="H2286" t="str">
            <v>남성</v>
          </cell>
          <cell r="I2286" t="str">
            <v>남성 간절기 맨투맨</v>
          </cell>
          <cell r="J2286" t="str">
            <v>C&amp;S(L)</v>
          </cell>
        </row>
        <row r="2287">
          <cell r="E2287" t="str">
            <v>BO8141D33Y</v>
          </cell>
          <cell r="F2287" t="str">
            <v>춘</v>
          </cell>
          <cell r="G2287" t="str">
            <v>ORIGINAL</v>
          </cell>
          <cell r="H2287" t="str">
            <v>남성</v>
          </cell>
          <cell r="I2287" t="str">
            <v>남성 간절기 맨투맨</v>
          </cell>
          <cell r="J2287" t="str">
            <v>C&amp;S(L)</v>
          </cell>
        </row>
        <row r="2288">
          <cell r="E2288" t="str">
            <v>BO8141D01F</v>
          </cell>
          <cell r="F2288" t="str">
            <v>춘</v>
          </cell>
          <cell r="G2288" t="str">
            <v>ORIGINAL</v>
          </cell>
          <cell r="H2288" t="str">
            <v>UNI</v>
          </cell>
          <cell r="I2288" t="str">
            <v>유니 신학기 맨투맨</v>
          </cell>
          <cell r="J2288" t="str">
            <v>C&amp;S(L)</v>
          </cell>
        </row>
        <row r="2289">
          <cell r="E2289" t="str">
            <v>BO8141D01Y</v>
          </cell>
          <cell r="F2289" t="str">
            <v>춘</v>
          </cell>
          <cell r="G2289" t="str">
            <v>ORIGINAL</v>
          </cell>
          <cell r="H2289" t="str">
            <v>UNI</v>
          </cell>
          <cell r="I2289" t="str">
            <v>유니 신학기 맨투맨</v>
          </cell>
          <cell r="J2289" t="str">
            <v>C&amp;S(L)</v>
          </cell>
        </row>
        <row r="2290">
          <cell r="E2290" t="str">
            <v>BO8141D01Q</v>
          </cell>
          <cell r="F2290" t="str">
            <v>춘</v>
          </cell>
          <cell r="G2290" t="str">
            <v>ORIGINAL</v>
          </cell>
          <cell r="H2290" t="str">
            <v>UNI</v>
          </cell>
          <cell r="I2290" t="str">
            <v>유니 신학기 맨투맨</v>
          </cell>
          <cell r="J2290" t="str">
            <v>C&amp;S(L)</v>
          </cell>
        </row>
        <row r="2291">
          <cell r="E2291" t="str">
            <v>BO8141D012</v>
          </cell>
          <cell r="F2291" t="str">
            <v>춘</v>
          </cell>
          <cell r="G2291" t="str">
            <v>ORIGINAL</v>
          </cell>
          <cell r="H2291" t="str">
            <v>UNI</v>
          </cell>
          <cell r="I2291" t="str">
            <v>유니 신학기 맨투맨</v>
          </cell>
          <cell r="J2291" t="str">
            <v>C&amp;S(L)</v>
          </cell>
        </row>
        <row r="2292">
          <cell r="E2292" t="str">
            <v>BO8141D01R</v>
          </cell>
          <cell r="F2292" t="str">
            <v>춘</v>
          </cell>
          <cell r="G2292" t="str">
            <v>ORIGINAL</v>
          </cell>
          <cell r="H2292" t="str">
            <v>UNI</v>
          </cell>
          <cell r="I2292" t="str">
            <v>유니 신학기 맨투맨</v>
          </cell>
          <cell r="J2292" t="str">
            <v>C&amp;S(L)</v>
          </cell>
        </row>
        <row r="2293">
          <cell r="E2293" t="str">
            <v>BO8141D02R</v>
          </cell>
          <cell r="F2293" t="str">
            <v>춘</v>
          </cell>
          <cell r="G2293" t="str">
            <v>ORIGINAL</v>
          </cell>
          <cell r="H2293" t="str">
            <v>UNI</v>
          </cell>
          <cell r="I2293" t="str">
            <v>유니 빈폴로고 그래픽 맨투맨</v>
          </cell>
          <cell r="J2293" t="str">
            <v>C&amp;S(L)</v>
          </cell>
        </row>
        <row r="2294">
          <cell r="E2294" t="str">
            <v>BO8141D02Y</v>
          </cell>
          <cell r="F2294" t="str">
            <v>춘</v>
          </cell>
          <cell r="G2294" t="str">
            <v>ORIGINAL</v>
          </cell>
          <cell r="H2294" t="str">
            <v>UNI</v>
          </cell>
          <cell r="I2294" t="str">
            <v>유니 빈폴로고 그래픽 맨투맨</v>
          </cell>
          <cell r="J2294" t="str">
            <v>C&amp;S(L)</v>
          </cell>
        </row>
        <row r="2295">
          <cell r="E2295" t="str">
            <v>BO8141D032</v>
          </cell>
          <cell r="F2295" t="str">
            <v>춘</v>
          </cell>
          <cell r="G2295" t="str">
            <v>ORIGINAL</v>
          </cell>
          <cell r="H2295" t="str">
            <v>남성</v>
          </cell>
          <cell r="I2295" t="str">
            <v>남성 멜란지 폴로 티셔츠</v>
          </cell>
          <cell r="J2295" t="str">
            <v>C&amp;S(L)</v>
          </cell>
        </row>
        <row r="2296">
          <cell r="E2296" t="str">
            <v>BO8141D03Y</v>
          </cell>
          <cell r="F2296" t="str">
            <v>춘</v>
          </cell>
          <cell r="G2296" t="str">
            <v>ORIGINAL</v>
          </cell>
          <cell r="H2296" t="str">
            <v>남성</v>
          </cell>
          <cell r="I2296" t="str">
            <v>남성 멜란지 폴로 티셔츠</v>
          </cell>
          <cell r="J2296" t="str">
            <v>C&amp;S(L)</v>
          </cell>
        </row>
        <row r="2297">
          <cell r="E2297" t="str">
            <v>BO8141D03R</v>
          </cell>
          <cell r="F2297" t="str">
            <v>춘</v>
          </cell>
          <cell r="G2297" t="str">
            <v>ORIGINAL</v>
          </cell>
          <cell r="H2297" t="str">
            <v>남성</v>
          </cell>
          <cell r="I2297" t="str">
            <v>남성 멜란지 폴로 티셔츠</v>
          </cell>
          <cell r="J2297" t="str">
            <v>C&amp;S(L)</v>
          </cell>
        </row>
        <row r="2298">
          <cell r="E2298" t="str">
            <v>BO8141D040</v>
          </cell>
          <cell r="F2298" t="str">
            <v>춘</v>
          </cell>
          <cell r="G2298" t="str">
            <v>ORIGINAL</v>
          </cell>
          <cell r="H2298" t="str">
            <v>남성</v>
          </cell>
          <cell r="I2298" t="str">
            <v>남성 솔리드 폴로 티셔츠</v>
          </cell>
          <cell r="J2298" t="str">
            <v>C&amp;S(L)</v>
          </cell>
        </row>
        <row r="2299">
          <cell r="E2299" t="str">
            <v>BO8141D04Q</v>
          </cell>
          <cell r="F2299" t="str">
            <v>춘</v>
          </cell>
          <cell r="G2299" t="str">
            <v>ORIGINAL</v>
          </cell>
          <cell r="H2299" t="str">
            <v>남성</v>
          </cell>
          <cell r="I2299" t="str">
            <v>남성 솔리드 폴로 티셔츠</v>
          </cell>
          <cell r="J2299" t="str">
            <v>C&amp;S(L)</v>
          </cell>
        </row>
        <row r="2300">
          <cell r="E2300" t="str">
            <v>BO8141D043</v>
          </cell>
          <cell r="F2300" t="str">
            <v>춘</v>
          </cell>
          <cell r="G2300" t="str">
            <v>ORIGINAL</v>
          </cell>
          <cell r="H2300" t="str">
            <v>남성</v>
          </cell>
          <cell r="I2300" t="str">
            <v>남성 솔리드 폴로 티셔츠</v>
          </cell>
          <cell r="J2300" t="str">
            <v>C&amp;S(L)</v>
          </cell>
        </row>
        <row r="2301">
          <cell r="E2301" t="str">
            <v>BO8141D101</v>
          </cell>
          <cell r="F2301" t="str">
            <v>춘</v>
          </cell>
          <cell r="G2301" t="str">
            <v>ORIGINAL</v>
          </cell>
          <cell r="H2301" t="str">
            <v>남성</v>
          </cell>
          <cell r="I2301" t="str">
            <v>남성 폴로 스트라이프</v>
          </cell>
          <cell r="J2301" t="str">
            <v>C&amp;S(L)</v>
          </cell>
        </row>
        <row r="2302">
          <cell r="E2302" t="str">
            <v>BO8141D102</v>
          </cell>
          <cell r="F2302" t="str">
            <v>춘</v>
          </cell>
          <cell r="G2302" t="str">
            <v>ORIGINAL</v>
          </cell>
          <cell r="H2302" t="str">
            <v>남성</v>
          </cell>
          <cell r="I2302" t="str">
            <v>남성 폴로 스트라이프</v>
          </cell>
          <cell r="J2302" t="str">
            <v>C&amp;S(L)</v>
          </cell>
        </row>
        <row r="2303">
          <cell r="E2303" t="str">
            <v>BO8141D05Y</v>
          </cell>
          <cell r="F2303" t="str">
            <v>춘</v>
          </cell>
          <cell r="G2303" t="str">
            <v>ORIGINAL</v>
          </cell>
          <cell r="H2303" t="str">
            <v>UNI</v>
          </cell>
          <cell r="I2303" t="str">
            <v>남성 라운드 심플 스트라이프</v>
          </cell>
          <cell r="J2303" t="str">
            <v>C&amp;S(L)</v>
          </cell>
        </row>
        <row r="2304">
          <cell r="E2304" t="str">
            <v>BO8141D05Q</v>
          </cell>
          <cell r="F2304" t="str">
            <v>춘</v>
          </cell>
          <cell r="G2304" t="str">
            <v>ORIGINAL</v>
          </cell>
          <cell r="H2304" t="str">
            <v>남성</v>
          </cell>
          <cell r="I2304" t="str">
            <v>남성 라운드 심플 스트라이프</v>
          </cell>
          <cell r="J2304" t="str">
            <v>C&amp;S(L)</v>
          </cell>
        </row>
        <row r="2305">
          <cell r="E2305" t="str">
            <v>BO8141D05R</v>
          </cell>
          <cell r="F2305" t="str">
            <v>춘</v>
          </cell>
          <cell r="G2305" t="str">
            <v>ORIGINAL</v>
          </cell>
          <cell r="H2305" t="str">
            <v>UNI</v>
          </cell>
          <cell r="I2305" t="str">
            <v>남성 라운드 심플 스트라이프</v>
          </cell>
          <cell r="J2305" t="str">
            <v>C&amp;S(L)</v>
          </cell>
        </row>
        <row r="2306">
          <cell r="E2306" t="str">
            <v>BO8141D06R</v>
          </cell>
          <cell r="F2306" t="str">
            <v>춘</v>
          </cell>
          <cell r="G2306" t="str">
            <v>ORIGINAL</v>
          </cell>
          <cell r="H2306" t="str">
            <v>남성</v>
          </cell>
          <cell r="I2306" t="str">
            <v>남성 라운드 멀티 스트라이프</v>
          </cell>
          <cell r="J2306" t="str">
            <v>C&amp;S(L)</v>
          </cell>
        </row>
        <row r="2307">
          <cell r="E2307" t="str">
            <v>BO8141D065</v>
          </cell>
          <cell r="F2307" t="str">
            <v>춘</v>
          </cell>
          <cell r="G2307" t="str">
            <v>ORIGINAL</v>
          </cell>
          <cell r="H2307" t="str">
            <v>남성</v>
          </cell>
          <cell r="I2307" t="str">
            <v>남성 라운드 멀티 스트라이프</v>
          </cell>
          <cell r="J2307" t="str">
            <v>C&amp;S(L)</v>
          </cell>
        </row>
        <row r="2308">
          <cell r="E2308" t="str">
            <v>BO8141D062</v>
          </cell>
          <cell r="F2308" t="str">
            <v>춘</v>
          </cell>
          <cell r="G2308" t="str">
            <v>ORIGINAL</v>
          </cell>
          <cell r="H2308" t="str">
            <v>남성</v>
          </cell>
          <cell r="I2308" t="str">
            <v>남성 라운드 멀티 스트라이프</v>
          </cell>
          <cell r="J2308" t="str">
            <v>C&amp;S(L)</v>
          </cell>
        </row>
        <row r="2309">
          <cell r="E2309" t="str">
            <v>BO8141D070</v>
          </cell>
          <cell r="F2309" t="str">
            <v>춘</v>
          </cell>
          <cell r="G2309" t="str">
            <v>ORIGINAL</v>
          </cell>
          <cell r="H2309" t="str">
            <v>UNI</v>
          </cell>
          <cell r="I2309" t="str">
            <v>유니 스몰불박 그래픽 맨투맨</v>
          </cell>
          <cell r="J2309" t="str">
            <v>C&amp;S(L)</v>
          </cell>
        </row>
        <row r="2310">
          <cell r="E2310" t="str">
            <v>BO8141D074</v>
          </cell>
          <cell r="F2310" t="str">
            <v>춘</v>
          </cell>
          <cell r="G2310" t="str">
            <v>ORIGINAL</v>
          </cell>
          <cell r="H2310" t="str">
            <v>UNI</v>
          </cell>
          <cell r="I2310" t="str">
            <v>유니 스몰불박 그래픽 맨투맨</v>
          </cell>
          <cell r="J2310" t="str">
            <v>C&amp;S(L)</v>
          </cell>
        </row>
        <row r="2311">
          <cell r="E2311" t="str">
            <v>BO8141D085</v>
          </cell>
          <cell r="F2311" t="str">
            <v>춘</v>
          </cell>
          <cell r="G2311" t="str">
            <v>ORIGINAL</v>
          </cell>
          <cell r="H2311" t="str">
            <v>UNI</v>
          </cell>
          <cell r="I2311" t="str">
            <v>유니 스퀘어 그래픽 맨투맨</v>
          </cell>
          <cell r="J2311" t="str">
            <v>C&amp;S(L)</v>
          </cell>
        </row>
        <row r="2312">
          <cell r="E2312" t="str">
            <v>BO8141D081</v>
          </cell>
          <cell r="F2312" t="str">
            <v>춘</v>
          </cell>
          <cell r="G2312" t="str">
            <v>ORIGINAL</v>
          </cell>
          <cell r="H2312" t="str">
            <v>UNI</v>
          </cell>
          <cell r="I2312" t="str">
            <v>유니 스퀘어 그래픽 맨투맨</v>
          </cell>
          <cell r="J2312" t="str">
            <v>C&amp;S(L)</v>
          </cell>
        </row>
        <row r="2313">
          <cell r="E2313" t="str">
            <v>BO8141D091</v>
          </cell>
          <cell r="F2313" t="str">
            <v>춘</v>
          </cell>
          <cell r="G2313" t="str">
            <v>ORIGINAL</v>
          </cell>
          <cell r="H2313" t="str">
            <v>남성</v>
          </cell>
          <cell r="I2313" t="str">
            <v>남성 기본 긴팔티</v>
          </cell>
          <cell r="J2313" t="str">
            <v>C&amp;S(L)</v>
          </cell>
        </row>
        <row r="2314">
          <cell r="E2314" t="str">
            <v>BO8141D094</v>
          </cell>
          <cell r="F2314" t="str">
            <v>춘</v>
          </cell>
          <cell r="G2314" t="str">
            <v>ORIGINAL</v>
          </cell>
          <cell r="H2314" t="str">
            <v>남성</v>
          </cell>
          <cell r="I2314" t="str">
            <v>남성 기본 긴팔티</v>
          </cell>
          <cell r="J2314" t="str">
            <v>C&amp;S(L)</v>
          </cell>
        </row>
        <row r="2315">
          <cell r="E2315" t="str">
            <v>BO8342D511</v>
          </cell>
          <cell r="F2315" t="str">
            <v>하</v>
          </cell>
          <cell r="G2315" t="str">
            <v>ORIGINAL</v>
          </cell>
          <cell r="H2315" t="str">
            <v>UNI</v>
          </cell>
          <cell r="I2315" t="str">
            <v>기본 솔리드 라운드티</v>
          </cell>
          <cell r="J2315" t="str">
            <v>C&amp;S(S)</v>
          </cell>
        </row>
        <row r="2316">
          <cell r="E2316" t="str">
            <v>BO8342D51Y</v>
          </cell>
          <cell r="F2316" t="str">
            <v>하</v>
          </cell>
          <cell r="G2316" t="str">
            <v>ORIGINAL</v>
          </cell>
          <cell r="H2316" t="str">
            <v>UNI</v>
          </cell>
          <cell r="I2316" t="str">
            <v>기본 솔리드 라운드티</v>
          </cell>
          <cell r="J2316" t="str">
            <v>C&amp;S(S)</v>
          </cell>
        </row>
        <row r="2317">
          <cell r="E2317" t="str">
            <v>BO8342D51R</v>
          </cell>
          <cell r="F2317" t="str">
            <v>하</v>
          </cell>
          <cell r="G2317" t="str">
            <v>ORIGINAL</v>
          </cell>
          <cell r="H2317" t="str">
            <v>UNI</v>
          </cell>
          <cell r="I2317" t="str">
            <v>기본 솔리드 라운드티</v>
          </cell>
          <cell r="J2317" t="str">
            <v>C&amp;S(S)</v>
          </cell>
        </row>
        <row r="2318">
          <cell r="E2318" t="str">
            <v>BO8342D515</v>
          </cell>
          <cell r="F2318" t="str">
            <v>하</v>
          </cell>
          <cell r="G2318" t="str">
            <v>ORIGINAL</v>
          </cell>
          <cell r="H2318" t="str">
            <v>UNI</v>
          </cell>
          <cell r="I2318" t="str">
            <v>기본 솔리드 라운드티</v>
          </cell>
          <cell r="J2318" t="str">
            <v>C&amp;S(S)</v>
          </cell>
        </row>
        <row r="2319">
          <cell r="E2319" t="str">
            <v>BO8342D533</v>
          </cell>
          <cell r="F2319" t="str">
            <v>하</v>
          </cell>
          <cell r="G2319" t="str">
            <v>ORIGINAL</v>
          </cell>
          <cell r="H2319" t="str">
            <v>UNI</v>
          </cell>
          <cell r="I2319" t="str">
            <v>기본 솔리드 브이넥티</v>
          </cell>
          <cell r="J2319" t="str">
            <v>C&amp;S(S)</v>
          </cell>
        </row>
        <row r="2320">
          <cell r="E2320" t="str">
            <v>BO8342D53R</v>
          </cell>
          <cell r="F2320" t="str">
            <v>하</v>
          </cell>
          <cell r="G2320" t="str">
            <v>ORIGINAL</v>
          </cell>
          <cell r="H2320" t="str">
            <v>UNI</v>
          </cell>
          <cell r="I2320" t="str">
            <v>기본 솔리드 브이넥티</v>
          </cell>
          <cell r="J2320" t="str">
            <v>C&amp;S(S)</v>
          </cell>
        </row>
        <row r="2321">
          <cell r="E2321" t="str">
            <v>BO8342D521</v>
          </cell>
          <cell r="F2321" t="str">
            <v>하</v>
          </cell>
          <cell r="G2321" t="str">
            <v>ORIGINAL</v>
          </cell>
          <cell r="H2321" t="str">
            <v>UNI</v>
          </cell>
          <cell r="I2321" t="str">
            <v>기본 솔리드 폴로티</v>
          </cell>
          <cell r="J2321" t="str">
            <v>C&amp;S(S)</v>
          </cell>
        </row>
        <row r="2322">
          <cell r="E2322" t="str">
            <v>BO8342D52Q</v>
          </cell>
          <cell r="F2322" t="str">
            <v>하</v>
          </cell>
          <cell r="G2322" t="str">
            <v>ORIGINAL</v>
          </cell>
          <cell r="H2322" t="str">
            <v>UNI</v>
          </cell>
          <cell r="I2322" t="str">
            <v>기본 솔리드 폴로티</v>
          </cell>
          <cell r="J2322" t="str">
            <v>C&amp;S(S)</v>
          </cell>
        </row>
        <row r="2323">
          <cell r="E2323" t="str">
            <v>BO8342D52H</v>
          </cell>
          <cell r="F2323" t="str">
            <v>하</v>
          </cell>
          <cell r="G2323" t="str">
            <v>ORIGINAL</v>
          </cell>
          <cell r="H2323" t="str">
            <v>UNI</v>
          </cell>
          <cell r="I2323" t="str">
            <v>기본 솔리드 폴로티</v>
          </cell>
          <cell r="J2323" t="str">
            <v>C&amp;S(S)</v>
          </cell>
        </row>
        <row r="2324">
          <cell r="E2324" t="str">
            <v>BO8342D522</v>
          </cell>
          <cell r="F2324" t="str">
            <v>하</v>
          </cell>
          <cell r="G2324" t="str">
            <v>ORIGINAL</v>
          </cell>
          <cell r="H2324" t="str">
            <v>UNI</v>
          </cell>
          <cell r="I2324" t="str">
            <v>기본 솔리드 폴로티</v>
          </cell>
          <cell r="J2324" t="str">
            <v>C&amp;S(S)</v>
          </cell>
        </row>
        <row r="2325">
          <cell r="E2325" t="str">
            <v>BO8342D52R</v>
          </cell>
          <cell r="F2325" t="str">
            <v>하</v>
          </cell>
          <cell r="G2325" t="str">
            <v>ORIGINAL</v>
          </cell>
          <cell r="H2325" t="str">
            <v>UNI</v>
          </cell>
          <cell r="I2325" t="str">
            <v>기본 솔리드 폴로티</v>
          </cell>
          <cell r="J2325" t="str">
            <v>C&amp;S(S)</v>
          </cell>
        </row>
        <row r="2326">
          <cell r="E2326" t="str">
            <v>BO8342D541</v>
          </cell>
          <cell r="F2326" t="str">
            <v>하</v>
          </cell>
          <cell r="G2326" t="str">
            <v>ORIGINAL</v>
          </cell>
          <cell r="H2326" t="str">
            <v>UNI</v>
          </cell>
          <cell r="I2326" t="str">
            <v>기본 그래픽 라운드티</v>
          </cell>
          <cell r="J2326" t="str">
            <v>C&amp;S(S)</v>
          </cell>
        </row>
        <row r="2327">
          <cell r="E2327" t="str">
            <v>BO8342D54R</v>
          </cell>
          <cell r="F2327" t="str">
            <v>하</v>
          </cell>
          <cell r="G2327" t="str">
            <v>ORIGINAL</v>
          </cell>
          <cell r="H2327" t="str">
            <v>UNI</v>
          </cell>
          <cell r="I2327" t="str">
            <v>기본 그래픽 라운드티</v>
          </cell>
          <cell r="J2327" t="str">
            <v>C&amp;S(S)</v>
          </cell>
        </row>
        <row r="2328">
          <cell r="E2328" t="str">
            <v>BO8342D546</v>
          </cell>
          <cell r="F2328" t="str">
            <v>하</v>
          </cell>
          <cell r="G2328" t="str">
            <v>ORIGINAL</v>
          </cell>
          <cell r="H2328" t="str">
            <v>UNI</v>
          </cell>
          <cell r="I2328" t="str">
            <v>기본 그래픽 라운드티</v>
          </cell>
          <cell r="J2328" t="str">
            <v>C&amp;S(S)</v>
          </cell>
        </row>
        <row r="2329">
          <cell r="E2329" t="str">
            <v>BO8542D55R</v>
          </cell>
          <cell r="F2329" t="str">
            <v>하</v>
          </cell>
          <cell r="G2329" t="str">
            <v>ORIGINAL</v>
          </cell>
          <cell r="H2329" t="str">
            <v>UNI</v>
          </cell>
          <cell r="I2329" t="str">
            <v>[스팟]기본 그래픽 라운드티</v>
          </cell>
          <cell r="J2329" t="str">
            <v>C&amp;S(S)</v>
          </cell>
        </row>
        <row r="2330">
          <cell r="E2330" t="str">
            <v>BO8542D561</v>
          </cell>
          <cell r="F2330" t="str">
            <v>하</v>
          </cell>
          <cell r="G2330" t="str">
            <v>ORIGINAL</v>
          </cell>
          <cell r="H2330" t="str">
            <v>UNI</v>
          </cell>
          <cell r="I2330" t="str">
            <v>[스팟]기본 솔리드 브이넥티</v>
          </cell>
          <cell r="J2330" t="str">
            <v>C&amp;S(S)</v>
          </cell>
        </row>
        <row r="2331">
          <cell r="E2331" t="str">
            <v>BO8542D562</v>
          </cell>
          <cell r="F2331" t="str">
            <v>하</v>
          </cell>
          <cell r="G2331" t="str">
            <v>ORIGINAL</v>
          </cell>
          <cell r="H2331" t="str">
            <v>UNI</v>
          </cell>
          <cell r="I2331" t="str">
            <v>[스팟]기본 솔리드 브이넥티</v>
          </cell>
          <cell r="J2331" t="str">
            <v>C&amp;S(S)</v>
          </cell>
        </row>
        <row r="2332">
          <cell r="E2332" t="str">
            <v>BO8542D56R</v>
          </cell>
          <cell r="F2332" t="str">
            <v>하</v>
          </cell>
          <cell r="G2332" t="str">
            <v>ORIGINAL</v>
          </cell>
          <cell r="H2332" t="str">
            <v>UNI</v>
          </cell>
          <cell r="I2332" t="str">
            <v>[스팟]기본 솔리드 브이넥티</v>
          </cell>
          <cell r="J2332" t="str">
            <v>C&amp;S(S)</v>
          </cell>
        </row>
        <row r="2333">
          <cell r="E2333" t="str">
            <v>BO8542D565</v>
          </cell>
          <cell r="F2333" t="str">
            <v>하</v>
          </cell>
          <cell r="G2333" t="str">
            <v>ORIGINAL</v>
          </cell>
          <cell r="H2333" t="str">
            <v>UNI</v>
          </cell>
          <cell r="I2333" t="str">
            <v>[스팟]기본 솔리드 브이넥티</v>
          </cell>
          <cell r="J2333" t="str">
            <v>C&amp;S(S)</v>
          </cell>
        </row>
        <row r="2334">
          <cell r="E2334" t="str">
            <v>BO8342D11M</v>
          </cell>
          <cell r="F2334" t="str">
            <v>하</v>
          </cell>
          <cell r="G2334" t="str">
            <v>ORIGINAL</v>
          </cell>
          <cell r="H2334" t="str">
            <v>남성</v>
          </cell>
          <cell r="I2334" t="str">
            <v>남성 한지 솔리드 폴로티</v>
          </cell>
          <cell r="J2334" t="str">
            <v>C&amp;S(S)</v>
          </cell>
        </row>
        <row r="2335">
          <cell r="E2335" t="str">
            <v>BO8342D11R</v>
          </cell>
          <cell r="F2335" t="str">
            <v>하</v>
          </cell>
          <cell r="G2335" t="str">
            <v>ORIGINAL</v>
          </cell>
          <cell r="H2335" t="str">
            <v>남성</v>
          </cell>
          <cell r="I2335" t="str">
            <v>남성 한지 솔리드 폴로티</v>
          </cell>
          <cell r="J2335" t="str">
            <v>C&amp;S(S)</v>
          </cell>
        </row>
        <row r="2336">
          <cell r="E2336" t="str">
            <v>BO8342D110</v>
          </cell>
          <cell r="F2336" t="str">
            <v>하</v>
          </cell>
          <cell r="G2336" t="str">
            <v>ORIGINAL</v>
          </cell>
          <cell r="H2336" t="str">
            <v>남성</v>
          </cell>
          <cell r="I2336" t="str">
            <v>남성 한지 솔리드 폴로티</v>
          </cell>
          <cell r="J2336" t="str">
            <v>C&amp;S(S)</v>
          </cell>
        </row>
        <row r="2337">
          <cell r="E2337" t="str">
            <v>BO8342D11Y</v>
          </cell>
          <cell r="F2337" t="str">
            <v>하</v>
          </cell>
          <cell r="G2337" t="str">
            <v>ORIGINAL</v>
          </cell>
          <cell r="H2337" t="str">
            <v>남성</v>
          </cell>
          <cell r="I2337" t="str">
            <v>남성 한지 솔리드 폴로티</v>
          </cell>
          <cell r="J2337" t="str">
            <v>C&amp;S(S)</v>
          </cell>
        </row>
        <row r="2338">
          <cell r="E2338" t="str">
            <v>BO8342D11Q</v>
          </cell>
          <cell r="F2338" t="str">
            <v>하</v>
          </cell>
          <cell r="G2338" t="str">
            <v>ORIGINAL</v>
          </cell>
          <cell r="H2338" t="str">
            <v>남성</v>
          </cell>
          <cell r="I2338" t="str">
            <v>남성 한지 솔리드 폴로티</v>
          </cell>
          <cell r="J2338" t="str">
            <v>C&amp;S(S)</v>
          </cell>
        </row>
        <row r="2339">
          <cell r="E2339" t="str">
            <v>BO8442D121</v>
          </cell>
          <cell r="F2339" t="str">
            <v>하</v>
          </cell>
          <cell r="G2339" t="str">
            <v>ORIGINAL</v>
          </cell>
          <cell r="H2339" t="str">
            <v>남성</v>
          </cell>
          <cell r="I2339" t="str">
            <v>남성 한지 멀티 스트라이프 폴로티</v>
          </cell>
          <cell r="J2339" t="str">
            <v>C&amp;S(S)</v>
          </cell>
        </row>
        <row r="2340">
          <cell r="E2340" t="str">
            <v>BO8442D12R</v>
          </cell>
          <cell r="F2340" t="str">
            <v>하</v>
          </cell>
          <cell r="G2340" t="str">
            <v>ORIGINAL</v>
          </cell>
          <cell r="H2340" t="str">
            <v>남성</v>
          </cell>
          <cell r="I2340" t="str">
            <v>남성 한지 멀티 스트라이프 폴로티</v>
          </cell>
          <cell r="J2340" t="str">
            <v>C&amp;S(S)</v>
          </cell>
        </row>
        <row r="2341">
          <cell r="E2341" t="str">
            <v>BO8442D17M</v>
          </cell>
          <cell r="F2341" t="str">
            <v>하</v>
          </cell>
          <cell r="G2341" t="str">
            <v>ORIGINAL</v>
          </cell>
          <cell r="H2341" t="str">
            <v>남성</v>
          </cell>
          <cell r="I2341" t="str">
            <v>남성 한지 폴로 스트라이프</v>
          </cell>
          <cell r="J2341" t="str">
            <v>C&amp;S(S)</v>
          </cell>
        </row>
        <row r="2342">
          <cell r="E2342" t="str">
            <v>BO8442D17R</v>
          </cell>
          <cell r="F2342" t="str">
            <v>하</v>
          </cell>
          <cell r="G2342" t="str">
            <v>ORIGINAL</v>
          </cell>
          <cell r="H2342" t="str">
            <v>남성</v>
          </cell>
          <cell r="I2342" t="str">
            <v>남성 한지 폴로 스트라이프</v>
          </cell>
          <cell r="J2342" t="str">
            <v>C&amp;S(S)</v>
          </cell>
        </row>
        <row r="2343">
          <cell r="E2343" t="str">
            <v>BO8442D13R</v>
          </cell>
          <cell r="F2343" t="str">
            <v>하</v>
          </cell>
          <cell r="G2343" t="str">
            <v>ORIGINAL</v>
          </cell>
          <cell r="H2343" t="str">
            <v>남성</v>
          </cell>
          <cell r="I2343" t="str">
            <v>남성 한지 컬러블럭 반팔티</v>
          </cell>
          <cell r="J2343" t="str">
            <v>C&amp;S(S)</v>
          </cell>
        </row>
        <row r="2344">
          <cell r="E2344" t="str">
            <v>BO8442D13Q</v>
          </cell>
          <cell r="F2344" t="str">
            <v>하</v>
          </cell>
          <cell r="G2344" t="str">
            <v>ORIGINAL</v>
          </cell>
          <cell r="H2344" t="str">
            <v>남성</v>
          </cell>
          <cell r="I2344" t="str">
            <v>남성 한지 컬러블럭 반팔티</v>
          </cell>
          <cell r="J2344" t="str">
            <v>C&amp;S(S)</v>
          </cell>
        </row>
        <row r="2345">
          <cell r="E2345" t="str">
            <v>BO8442D133</v>
          </cell>
          <cell r="F2345" t="str">
            <v>하</v>
          </cell>
          <cell r="G2345" t="str">
            <v>ORIGINAL</v>
          </cell>
          <cell r="H2345" t="str">
            <v>남성</v>
          </cell>
          <cell r="I2345" t="str">
            <v>남성 한지 컬러블럭 반팔티</v>
          </cell>
          <cell r="J2345" t="str">
            <v>C&amp;S(S)</v>
          </cell>
        </row>
        <row r="2346">
          <cell r="E2346" t="str">
            <v>BO8442D14Q</v>
          </cell>
          <cell r="F2346" t="str">
            <v>하</v>
          </cell>
          <cell r="G2346" t="str">
            <v>ORIGINAL</v>
          </cell>
          <cell r="H2346" t="str">
            <v>남성</v>
          </cell>
          <cell r="I2346" t="str">
            <v>남성 한지 스트라이프 라운드</v>
          </cell>
          <cell r="J2346" t="str">
            <v>C&amp;S(S)</v>
          </cell>
        </row>
        <row r="2347">
          <cell r="E2347" t="str">
            <v>BO8442D14R</v>
          </cell>
          <cell r="F2347" t="str">
            <v>하</v>
          </cell>
          <cell r="G2347" t="str">
            <v>ORIGINAL</v>
          </cell>
          <cell r="H2347" t="str">
            <v>남성</v>
          </cell>
          <cell r="I2347" t="str">
            <v>남성 한지 스트라이프 라운드</v>
          </cell>
          <cell r="J2347" t="str">
            <v>C&amp;S(S)</v>
          </cell>
        </row>
        <row r="2348">
          <cell r="E2348" t="str">
            <v>BO8342D152</v>
          </cell>
          <cell r="F2348" t="str">
            <v>하</v>
          </cell>
          <cell r="G2348" t="str">
            <v>ORIGINAL</v>
          </cell>
          <cell r="H2348" t="str">
            <v>남성</v>
          </cell>
          <cell r="I2348" t="str">
            <v>남성 폴리 한지티</v>
          </cell>
          <cell r="J2348" t="str">
            <v>C&amp;S(S)</v>
          </cell>
        </row>
        <row r="2349">
          <cell r="E2349" t="str">
            <v>BO8342D15R</v>
          </cell>
          <cell r="F2349" t="str">
            <v>하</v>
          </cell>
          <cell r="G2349" t="str">
            <v>ORIGINAL</v>
          </cell>
          <cell r="H2349" t="str">
            <v>남성</v>
          </cell>
          <cell r="I2349" t="str">
            <v>남성 폴리 한지티</v>
          </cell>
          <cell r="J2349" t="str">
            <v>C&amp;S(S)</v>
          </cell>
        </row>
        <row r="2350">
          <cell r="E2350" t="str">
            <v>BO8342D16Q</v>
          </cell>
          <cell r="F2350" t="str">
            <v>하</v>
          </cell>
          <cell r="G2350" t="str">
            <v>ORIGINAL</v>
          </cell>
          <cell r="H2350" t="str">
            <v>남성</v>
          </cell>
          <cell r="I2350" t="str">
            <v>남성 제에리 한지</v>
          </cell>
          <cell r="J2350" t="str">
            <v>C&amp;S(S)</v>
          </cell>
        </row>
        <row r="2351">
          <cell r="E2351" t="str">
            <v>BO8342D164</v>
          </cell>
          <cell r="F2351" t="str">
            <v>하</v>
          </cell>
          <cell r="G2351" t="str">
            <v>ORIGINAL</v>
          </cell>
          <cell r="H2351" t="str">
            <v>남성</v>
          </cell>
          <cell r="I2351" t="str">
            <v>남성 제에리 한지</v>
          </cell>
          <cell r="J2351" t="str">
            <v>C&amp;S(S)</v>
          </cell>
        </row>
        <row r="2352">
          <cell r="E2352" t="str">
            <v>BO8342D16H</v>
          </cell>
          <cell r="F2352" t="str">
            <v>하</v>
          </cell>
          <cell r="G2352" t="str">
            <v>ORIGINAL</v>
          </cell>
          <cell r="H2352" t="str">
            <v>남성</v>
          </cell>
          <cell r="I2352" t="str">
            <v>남성 제에리 한지</v>
          </cell>
          <cell r="J2352" t="str">
            <v>C&amp;S(S)</v>
          </cell>
        </row>
        <row r="2353">
          <cell r="E2353" t="str">
            <v>BO8342D16R</v>
          </cell>
          <cell r="F2353" t="str">
            <v>하</v>
          </cell>
          <cell r="G2353" t="str">
            <v>ORIGINAL</v>
          </cell>
          <cell r="H2353" t="str">
            <v>남성</v>
          </cell>
          <cell r="I2353" t="str">
            <v>남성 제에리 한지</v>
          </cell>
          <cell r="J2353" t="str">
            <v>C&amp;S(S)</v>
          </cell>
        </row>
        <row r="2354">
          <cell r="E2354" t="str">
            <v>BO8542D180</v>
          </cell>
          <cell r="F2354" t="str">
            <v>하</v>
          </cell>
          <cell r="G2354" t="str">
            <v>ORIGINAL</v>
          </cell>
          <cell r="H2354" t="str">
            <v>남성</v>
          </cell>
          <cell r="I2354" t="str">
            <v>[스팟]남성 한지 스포티 솔리드 폴로티</v>
          </cell>
          <cell r="J2354" t="str">
            <v>C&amp;S(S)</v>
          </cell>
        </row>
        <row r="2355">
          <cell r="E2355" t="str">
            <v>BO8542D18R</v>
          </cell>
          <cell r="F2355" t="str">
            <v>하</v>
          </cell>
          <cell r="G2355" t="str">
            <v>ORIGINAL</v>
          </cell>
          <cell r="H2355" t="str">
            <v>남성</v>
          </cell>
          <cell r="I2355" t="str">
            <v>[스팟]남성 한지 스포티 솔리드 폴로티</v>
          </cell>
          <cell r="J2355" t="str">
            <v>C&amp;S(S)</v>
          </cell>
        </row>
        <row r="2356">
          <cell r="E2356" t="str">
            <v>BO8342D051</v>
          </cell>
          <cell r="F2356" t="str">
            <v>하</v>
          </cell>
          <cell r="G2356" t="str">
            <v>ORIGINAL</v>
          </cell>
          <cell r="H2356" t="str">
            <v>남성</v>
          </cell>
          <cell r="I2356" t="str">
            <v>남성 피케 스트라이프 라운드</v>
          </cell>
          <cell r="J2356" t="str">
            <v>C&amp;S(S)</v>
          </cell>
        </row>
        <row r="2357">
          <cell r="E2357" t="str">
            <v>BO8342D052</v>
          </cell>
          <cell r="F2357" t="str">
            <v>하</v>
          </cell>
          <cell r="G2357" t="str">
            <v>ORIGINAL</v>
          </cell>
          <cell r="H2357" t="str">
            <v>남성</v>
          </cell>
          <cell r="I2357" t="str">
            <v>남성 피케 스트라이프 라운드</v>
          </cell>
          <cell r="J2357" t="str">
            <v>C&amp;S(S)</v>
          </cell>
        </row>
        <row r="2358">
          <cell r="E2358" t="str">
            <v>BO8342D05R</v>
          </cell>
          <cell r="F2358" t="str">
            <v>하</v>
          </cell>
          <cell r="G2358" t="str">
            <v>ORIGINAL</v>
          </cell>
          <cell r="H2358" t="str">
            <v>남성</v>
          </cell>
          <cell r="I2358" t="str">
            <v>남성 피케 스트라이프 라운드</v>
          </cell>
          <cell r="J2358" t="str">
            <v>C&amp;S(S)</v>
          </cell>
        </row>
        <row r="2359">
          <cell r="E2359" t="str">
            <v>BO8442D061</v>
          </cell>
          <cell r="F2359" t="str">
            <v>하</v>
          </cell>
          <cell r="G2359" t="str">
            <v>ORIGINAL</v>
          </cell>
          <cell r="H2359" t="str">
            <v>남성</v>
          </cell>
          <cell r="I2359" t="str">
            <v>남성 변형 싱글 스트라이프 라운드</v>
          </cell>
          <cell r="J2359" t="str">
            <v>C&amp;S(S)</v>
          </cell>
        </row>
        <row r="2360">
          <cell r="E2360" t="str">
            <v>BO8442D062</v>
          </cell>
          <cell r="F2360" t="str">
            <v>하</v>
          </cell>
          <cell r="G2360" t="str">
            <v>ORIGINAL</v>
          </cell>
          <cell r="H2360" t="str">
            <v>남성</v>
          </cell>
          <cell r="I2360" t="str">
            <v>남성 변형 싱글 스트라이프 라운드</v>
          </cell>
          <cell r="J2360" t="str">
            <v>C&amp;S(S)</v>
          </cell>
        </row>
        <row r="2361">
          <cell r="E2361" t="str">
            <v>BO8442D06R</v>
          </cell>
          <cell r="F2361" t="str">
            <v>하</v>
          </cell>
          <cell r="G2361" t="str">
            <v>ORIGINAL</v>
          </cell>
          <cell r="H2361" t="str">
            <v>남성</v>
          </cell>
          <cell r="I2361" t="str">
            <v>남성 변형 싱글 스트라이프 라운드</v>
          </cell>
          <cell r="J2361" t="str">
            <v>C&amp;S(S)</v>
          </cell>
        </row>
        <row r="2362">
          <cell r="E2362" t="str">
            <v>BO8442D07M</v>
          </cell>
          <cell r="F2362" t="str">
            <v>하</v>
          </cell>
          <cell r="G2362" t="str">
            <v>ORIGINAL</v>
          </cell>
          <cell r="H2362" t="str">
            <v>남성</v>
          </cell>
          <cell r="I2362" t="str">
            <v>남성 시어서커 폴로티</v>
          </cell>
          <cell r="J2362" t="str">
            <v>C&amp;S(S)</v>
          </cell>
        </row>
        <row r="2363">
          <cell r="E2363" t="str">
            <v>BO8442D07R</v>
          </cell>
          <cell r="F2363" t="str">
            <v>하</v>
          </cell>
          <cell r="G2363" t="str">
            <v>ORIGINAL</v>
          </cell>
          <cell r="H2363" t="str">
            <v>남성</v>
          </cell>
          <cell r="I2363" t="str">
            <v>남성 시어서커 폴로티</v>
          </cell>
          <cell r="J2363" t="str">
            <v>C&amp;S(S)</v>
          </cell>
        </row>
        <row r="2364">
          <cell r="E2364" t="str">
            <v>BO8442D081</v>
          </cell>
          <cell r="F2364" t="str">
            <v>하</v>
          </cell>
          <cell r="G2364" t="str">
            <v>ORIGINAL</v>
          </cell>
          <cell r="H2364" t="str">
            <v>남성</v>
          </cell>
          <cell r="I2364" t="str">
            <v>남성 스포츠피케 폴로티</v>
          </cell>
          <cell r="J2364" t="str">
            <v>C&amp;S(S)</v>
          </cell>
        </row>
        <row r="2365">
          <cell r="E2365" t="str">
            <v>BO8442D086</v>
          </cell>
          <cell r="F2365" t="str">
            <v>하</v>
          </cell>
          <cell r="G2365" t="str">
            <v>ORIGINAL</v>
          </cell>
          <cell r="H2365" t="str">
            <v>남성</v>
          </cell>
          <cell r="I2365" t="str">
            <v>남성 스포츠피케 폴로티</v>
          </cell>
          <cell r="J2365" t="str">
            <v>C&amp;S(S)</v>
          </cell>
        </row>
        <row r="2366">
          <cell r="E2366" t="str">
            <v>BO8442D08R</v>
          </cell>
          <cell r="F2366" t="str">
            <v>하</v>
          </cell>
          <cell r="G2366" t="str">
            <v>ORIGINAL</v>
          </cell>
          <cell r="H2366" t="str">
            <v>남성</v>
          </cell>
          <cell r="I2366" t="str">
            <v>남성 스포츠피케 폴로티</v>
          </cell>
          <cell r="J2366" t="str">
            <v>C&amp;S(S)</v>
          </cell>
        </row>
        <row r="2367">
          <cell r="E2367" t="str">
            <v>BO8442D841</v>
          </cell>
          <cell r="F2367" t="str">
            <v>하</v>
          </cell>
          <cell r="G2367" t="str">
            <v>ORIGINAL</v>
          </cell>
          <cell r="H2367" t="str">
            <v>UNI</v>
          </cell>
          <cell r="I2367" t="str">
            <v>유니 스포츠피케 라운드티</v>
          </cell>
          <cell r="J2367" t="str">
            <v>C&amp;S(S)</v>
          </cell>
        </row>
        <row r="2368">
          <cell r="E2368" t="str">
            <v>BO8442D84R</v>
          </cell>
          <cell r="F2368" t="str">
            <v>하</v>
          </cell>
          <cell r="G2368" t="str">
            <v>ORIGINAL</v>
          </cell>
          <cell r="H2368" t="str">
            <v>UNI</v>
          </cell>
          <cell r="I2368" t="str">
            <v>유니 스포츠피케 라운드티</v>
          </cell>
          <cell r="J2368" t="str">
            <v>C&amp;S(S)</v>
          </cell>
        </row>
        <row r="2369">
          <cell r="E2369" t="str">
            <v>BO8442D091</v>
          </cell>
          <cell r="F2369" t="str">
            <v>하</v>
          </cell>
          <cell r="G2369" t="str">
            <v>ORIGINAL</v>
          </cell>
          <cell r="H2369" t="str">
            <v>남성</v>
          </cell>
          <cell r="I2369" t="str">
            <v>남성 냉감 스트라이프 폴로티</v>
          </cell>
          <cell r="J2369" t="str">
            <v>C&amp;S(S)</v>
          </cell>
        </row>
        <row r="2370">
          <cell r="E2370" t="str">
            <v>BO8442D09R</v>
          </cell>
          <cell r="F2370" t="str">
            <v>하</v>
          </cell>
          <cell r="G2370" t="str">
            <v>ORIGINAL</v>
          </cell>
          <cell r="H2370" t="str">
            <v>남성</v>
          </cell>
          <cell r="I2370" t="str">
            <v>남성 냉감 스트라이프 폴로티</v>
          </cell>
          <cell r="J2370" t="str">
            <v>C&amp;S(S)</v>
          </cell>
        </row>
        <row r="2371">
          <cell r="E2371" t="str">
            <v>BO8342D811</v>
          </cell>
          <cell r="F2371" t="str">
            <v>하</v>
          </cell>
          <cell r="G2371" t="str">
            <v>ORIGINAL</v>
          </cell>
          <cell r="H2371" t="str">
            <v>UNI</v>
          </cell>
          <cell r="I2371" t="str">
            <v>유니 불박로고 라운드 반팔티</v>
          </cell>
          <cell r="J2371" t="str">
            <v>C&amp;S(S)</v>
          </cell>
        </row>
        <row r="2372">
          <cell r="E2372" t="str">
            <v>BO8342D815</v>
          </cell>
          <cell r="F2372" t="str">
            <v>하</v>
          </cell>
          <cell r="G2372" t="str">
            <v>ORIGINAL</v>
          </cell>
          <cell r="H2372" t="str">
            <v>UNI</v>
          </cell>
          <cell r="I2372" t="str">
            <v>유니 불박로고 라운드 반팔티</v>
          </cell>
          <cell r="J2372" t="str">
            <v>C&amp;S(S)</v>
          </cell>
        </row>
        <row r="2373">
          <cell r="E2373" t="str">
            <v>BO8342D812</v>
          </cell>
          <cell r="F2373" t="str">
            <v>하</v>
          </cell>
          <cell r="G2373" t="str">
            <v>ORIGINAL</v>
          </cell>
          <cell r="H2373" t="str">
            <v>UNI</v>
          </cell>
          <cell r="I2373" t="str">
            <v>유니 불박로고 라운드 반팔티</v>
          </cell>
          <cell r="J2373" t="str">
            <v>C&amp;S(S)</v>
          </cell>
        </row>
        <row r="2374">
          <cell r="E2374" t="str">
            <v>BO8442D821</v>
          </cell>
          <cell r="F2374" t="str">
            <v>하</v>
          </cell>
          <cell r="G2374" t="str">
            <v>ORIGINAL</v>
          </cell>
          <cell r="H2374" t="str">
            <v>UNI</v>
          </cell>
          <cell r="I2374" t="str">
            <v>유니 수채화 그래픽 라운드 반팔티</v>
          </cell>
          <cell r="J2374" t="str">
            <v>C&amp;S(S)</v>
          </cell>
        </row>
        <row r="2375">
          <cell r="E2375" t="str">
            <v>BO8442D82P</v>
          </cell>
          <cell r="F2375" t="str">
            <v>하</v>
          </cell>
          <cell r="G2375" t="str">
            <v>ORIGINAL</v>
          </cell>
          <cell r="H2375" t="str">
            <v>UNI</v>
          </cell>
          <cell r="I2375" t="str">
            <v>유니 수채화 그래픽 라운드 반팔티</v>
          </cell>
          <cell r="J2375" t="str">
            <v>C&amp;S(S)</v>
          </cell>
        </row>
        <row r="2376">
          <cell r="E2376" t="str">
            <v>BO8342D83Y</v>
          </cell>
          <cell r="F2376" t="str">
            <v>하</v>
          </cell>
          <cell r="G2376" t="str">
            <v>ORIGINAL</v>
          </cell>
          <cell r="H2376" t="str">
            <v>UNI</v>
          </cell>
          <cell r="I2376" t="str">
            <v>유니 쉐도잉 그래픽 라운드 반팔티</v>
          </cell>
          <cell r="J2376" t="str">
            <v>C&amp;S(S)</v>
          </cell>
        </row>
        <row r="2377">
          <cell r="E2377" t="str">
            <v>BO8342D83M</v>
          </cell>
          <cell r="F2377" t="str">
            <v>하</v>
          </cell>
          <cell r="G2377" t="str">
            <v>ORIGINAL</v>
          </cell>
          <cell r="H2377" t="str">
            <v>UNI</v>
          </cell>
          <cell r="I2377" t="str">
            <v>유니 쉐도잉 그래픽 라운드 반팔티</v>
          </cell>
          <cell r="J2377" t="str">
            <v>C&amp;S(S)</v>
          </cell>
        </row>
        <row r="2378">
          <cell r="E2378" t="str">
            <v>BO8542D851</v>
          </cell>
          <cell r="F2378" t="str">
            <v>하</v>
          </cell>
          <cell r="G2378" t="str">
            <v>ORIGINAL</v>
          </cell>
          <cell r="H2378" t="str">
            <v>남성</v>
          </cell>
          <cell r="I2378" t="str">
            <v>[스팟]남성 루즈핏 라운드 반팔티</v>
          </cell>
          <cell r="J2378" t="str">
            <v>C&amp;S(S)</v>
          </cell>
        </row>
        <row r="2379">
          <cell r="E2379" t="str">
            <v>BO8542D852</v>
          </cell>
          <cell r="F2379" t="str">
            <v>하</v>
          </cell>
          <cell r="G2379" t="str">
            <v>ORIGINAL</v>
          </cell>
          <cell r="H2379" t="str">
            <v>남성</v>
          </cell>
          <cell r="I2379" t="str">
            <v>[스팟]남성 루즈핏 라운드 반팔티</v>
          </cell>
          <cell r="J2379" t="str">
            <v>C&amp;S(S)</v>
          </cell>
        </row>
        <row r="2380">
          <cell r="E2380" t="str">
            <v>BO8542D855</v>
          </cell>
          <cell r="F2380" t="str">
            <v>하</v>
          </cell>
          <cell r="G2380" t="str">
            <v>ORIGINAL</v>
          </cell>
          <cell r="H2380" t="str">
            <v>남성</v>
          </cell>
          <cell r="I2380" t="str">
            <v>[스팟]남성 루즈핏 라운드 반팔티</v>
          </cell>
          <cell r="J2380" t="str">
            <v>C&amp;S(S)</v>
          </cell>
        </row>
        <row r="2381">
          <cell r="E2381" t="str">
            <v>BO8241B013</v>
          </cell>
          <cell r="F2381" t="str">
            <v>춘</v>
          </cell>
          <cell r="G2381" t="str">
            <v>ACTIVE</v>
          </cell>
          <cell r="H2381" t="str">
            <v>남성</v>
          </cell>
          <cell r="I2381" t="str">
            <v xml:space="preserve">남성 트레킹 기본 솔리드 집업 </v>
          </cell>
          <cell r="J2381" t="str">
            <v>C&amp;S(L)</v>
          </cell>
        </row>
        <row r="2382">
          <cell r="E2382" t="str">
            <v>BO8241B012</v>
          </cell>
          <cell r="F2382" t="str">
            <v>춘</v>
          </cell>
          <cell r="G2382" t="str">
            <v>ACTIVE</v>
          </cell>
          <cell r="H2382" t="str">
            <v>남성</v>
          </cell>
          <cell r="I2382" t="str">
            <v xml:space="preserve">남성 트레킹 기본 솔리드 집업 </v>
          </cell>
          <cell r="J2382" t="str">
            <v>C&amp;S(L)</v>
          </cell>
        </row>
        <row r="2383">
          <cell r="E2383" t="str">
            <v>BO8241B01R</v>
          </cell>
          <cell r="F2383" t="str">
            <v>춘</v>
          </cell>
          <cell r="G2383" t="str">
            <v>ACTIVE</v>
          </cell>
          <cell r="H2383" t="str">
            <v>남성</v>
          </cell>
          <cell r="I2383" t="str">
            <v xml:space="preserve">남성 트레킹 기본 솔리드 집업 </v>
          </cell>
          <cell r="J2383" t="str">
            <v>C&amp;S(L)</v>
          </cell>
        </row>
        <row r="2384">
          <cell r="E2384" t="str">
            <v>BO8241B02P</v>
          </cell>
          <cell r="F2384" t="str">
            <v>춘</v>
          </cell>
          <cell r="G2384" t="str">
            <v>ACTIVE</v>
          </cell>
          <cell r="H2384" t="str">
            <v>남성</v>
          </cell>
          <cell r="I2384" t="str">
            <v>남성 트레킹 스트라이프 air holic 집업</v>
          </cell>
          <cell r="J2384" t="str">
            <v>C&amp;S(L)</v>
          </cell>
        </row>
        <row r="2385">
          <cell r="E2385" t="str">
            <v>BO8241B023</v>
          </cell>
          <cell r="F2385" t="str">
            <v>춘</v>
          </cell>
          <cell r="G2385" t="str">
            <v>ACTIVE</v>
          </cell>
          <cell r="H2385" t="str">
            <v>남성</v>
          </cell>
          <cell r="I2385" t="str">
            <v>남성 트레킹 스트라이프 air holic 집업</v>
          </cell>
          <cell r="J2385" t="str">
            <v>C&amp;S(L)</v>
          </cell>
        </row>
        <row r="2386">
          <cell r="E2386" t="str">
            <v>BO8241B03R</v>
          </cell>
          <cell r="F2386" t="str">
            <v>춘</v>
          </cell>
          <cell r="G2386" t="str">
            <v>ACTIVE</v>
          </cell>
          <cell r="H2386" t="str">
            <v>남성</v>
          </cell>
          <cell r="I2386" t="str">
            <v>남성 트레킹 타공 포인트 집업</v>
          </cell>
          <cell r="J2386" t="str">
            <v>C&amp;S(L)</v>
          </cell>
        </row>
        <row r="2387">
          <cell r="E2387" t="str">
            <v>BO8241B031</v>
          </cell>
          <cell r="F2387" t="str">
            <v>춘</v>
          </cell>
          <cell r="G2387" t="str">
            <v>ACTIVE</v>
          </cell>
          <cell r="H2387" t="str">
            <v>남성</v>
          </cell>
          <cell r="I2387" t="str">
            <v>남성 트레킹 타공 포인트 집업</v>
          </cell>
          <cell r="J2387" t="str">
            <v>C&amp;S(L)</v>
          </cell>
        </row>
        <row r="2388">
          <cell r="E2388" t="str">
            <v>BO8241B04M</v>
          </cell>
          <cell r="F2388" t="str">
            <v>춘</v>
          </cell>
          <cell r="G2388" t="str">
            <v>ACTIVE</v>
          </cell>
          <cell r="H2388" t="str">
            <v>남성</v>
          </cell>
          <cell r="I2388" t="str">
            <v>남성 트레킹 멜란지 스트라이프 집업</v>
          </cell>
          <cell r="J2388" t="str">
            <v>C&amp;S(L)</v>
          </cell>
        </row>
        <row r="2389">
          <cell r="E2389" t="str">
            <v>BO8241B046</v>
          </cell>
          <cell r="F2389" t="str">
            <v>춘</v>
          </cell>
          <cell r="G2389" t="str">
            <v>ACTIVE</v>
          </cell>
          <cell r="H2389" t="str">
            <v>남성</v>
          </cell>
          <cell r="I2389" t="str">
            <v>남성 트레킹 멜란지 스트라이프 집업</v>
          </cell>
          <cell r="J2389" t="str">
            <v>C&amp;S(L)</v>
          </cell>
        </row>
        <row r="2390">
          <cell r="E2390" t="str">
            <v>BO8241B04R</v>
          </cell>
          <cell r="F2390" t="str">
            <v>춘</v>
          </cell>
          <cell r="G2390" t="str">
            <v>ACTIVE</v>
          </cell>
          <cell r="H2390" t="str">
            <v>남성</v>
          </cell>
          <cell r="I2390" t="str">
            <v>남성 트레킹 멜란지 스트라이프 집업</v>
          </cell>
          <cell r="J2390" t="str">
            <v>C&amp;S(L)</v>
          </cell>
        </row>
        <row r="2391">
          <cell r="E2391" t="str">
            <v>BO8341B013</v>
          </cell>
          <cell r="F2391" t="str">
            <v>하</v>
          </cell>
          <cell r="G2391" t="str">
            <v>ACTIVE</v>
          </cell>
          <cell r="H2391" t="str">
            <v>남성</v>
          </cell>
          <cell r="I2391" t="str">
            <v>남성 트레킹 냉감 긴팔티</v>
          </cell>
          <cell r="J2391" t="str">
            <v>C&amp;S(L)</v>
          </cell>
        </row>
        <row r="2392">
          <cell r="E2392" t="str">
            <v>BO8341B015</v>
          </cell>
          <cell r="F2392" t="str">
            <v>하</v>
          </cell>
          <cell r="G2392" t="str">
            <v>ACTIVE</v>
          </cell>
          <cell r="H2392" t="str">
            <v>남성</v>
          </cell>
          <cell r="I2392" t="str">
            <v>남성 트레킹 냉감 긴팔티</v>
          </cell>
          <cell r="J2392" t="str">
            <v>C&amp;S(L)</v>
          </cell>
        </row>
        <row r="2393">
          <cell r="E2393" t="str">
            <v>BO8342B023</v>
          </cell>
          <cell r="F2393" t="str">
            <v>하</v>
          </cell>
          <cell r="G2393" t="str">
            <v>ACTIVE</v>
          </cell>
          <cell r="H2393" t="str">
            <v>남성</v>
          </cell>
          <cell r="I2393" t="str">
            <v>남성 트레킹 쿨액트 반팔티</v>
          </cell>
          <cell r="J2393" t="str">
            <v>C&amp;S(S)</v>
          </cell>
        </row>
        <row r="2394">
          <cell r="E2394" t="str">
            <v>BO8342B02R</v>
          </cell>
          <cell r="F2394" t="str">
            <v>하</v>
          </cell>
          <cell r="G2394" t="str">
            <v>ACTIVE</v>
          </cell>
          <cell r="H2394" t="str">
            <v>남성</v>
          </cell>
          <cell r="I2394" t="str">
            <v>남성 트레킹 쿨액트 반팔티</v>
          </cell>
          <cell r="J2394" t="str">
            <v>C&amp;S(S)</v>
          </cell>
        </row>
        <row r="2395">
          <cell r="E2395" t="str">
            <v>BO8342B02Q</v>
          </cell>
          <cell r="F2395" t="str">
            <v>하</v>
          </cell>
          <cell r="G2395" t="str">
            <v>ACTIVE</v>
          </cell>
          <cell r="H2395" t="str">
            <v>남성</v>
          </cell>
          <cell r="I2395" t="str">
            <v>남성 트레킹 쿨액트 반팔티</v>
          </cell>
          <cell r="J2395" t="str">
            <v>C&amp;S(S)</v>
          </cell>
        </row>
        <row r="2396">
          <cell r="E2396" t="str">
            <v>BO8342B03R</v>
          </cell>
          <cell r="F2396" t="str">
            <v>하</v>
          </cell>
          <cell r="G2396" t="str">
            <v>ACTIVE</v>
          </cell>
          <cell r="H2396" t="str">
            <v>남성</v>
          </cell>
          <cell r="I2396" t="str">
            <v>남성 트레킹 원포인트 반팔티</v>
          </cell>
          <cell r="J2396" t="str">
            <v>C&amp;S(S)</v>
          </cell>
        </row>
        <row r="2397">
          <cell r="E2397" t="str">
            <v>BO8342B036</v>
          </cell>
          <cell r="F2397" t="str">
            <v>하</v>
          </cell>
          <cell r="G2397" t="str">
            <v>ACTIVE</v>
          </cell>
          <cell r="H2397" t="str">
            <v>남성</v>
          </cell>
          <cell r="I2397" t="str">
            <v>남성 트레킹 원포인트 반팔티</v>
          </cell>
          <cell r="J2397" t="str">
            <v>C&amp;S(S)</v>
          </cell>
        </row>
        <row r="2398">
          <cell r="E2398" t="str">
            <v>BO8442B044</v>
          </cell>
          <cell r="F2398" t="str">
            <v>하</v>
          </cell>
          <cell r="G2398" t="str">
            <v>ACTIVE</v>
          </cell>
          <cell r="H2398" t="str">
            <v>남성</v>
          </cell>
          <cell r="I2398" t="str">
            <v>남성 트레킹 소매포인트 반팔티</v>
          </cell>
          <cell r="J2398" t="str">
            <v>C&amp;S(S)</v>
          </cell>
        </row>
        <row r="2399">
          <cell r="E2399" t="str">
            <v>BO8442B04P</v>
          </cell>
          <cell r="F2399" t="str">
            <v>하</v>
          </cell>
          <cell r="G2399" t="str">
            <v>ACTIVE</v>
          </cell>
          <cell r="H2399" t="str">
            <v>남성</v>
          </cell>
          <cell r="I2399" t="str">
            <v>남성 트레킹 소매포인트 반팔티</v>
          </cell>
          <cell r="J2399" t="str">
            <v>C&amp;S(S)</v>
          </cell>
        </row>
        <row r="2400">
          <cell r="E2400" t="str">
            <v>BO8442B054</v>
          </cell>
          <cell r="F2400" t="str">
            <v>하</v>
          </cell>
          <cell r="G2400" t="str">
            <v>ACTIVE</v>
          </cell>
          <cell r="H2400" t="str">
            <v>남성</v>
          </cell>
          <cell r="I2400" t="str">
            <v>남성 트레킹 에어홀릭 반팔티</v>
          </cell>
          <cell r="J2400" t="str">
            <v>C&amp;S(S)</v>
          </cell>
        </row>
        <row r="2401">
          <cell r="E2401" t="str">
            <v>BO8442B05R</v>
          </cell>
          <cell r="F2401" t="str">
            <v>하</v>
          </cell>
          <cell r="G2401" t="str">
            <v>ACTIVE</v>
          </cell>
          <cell r="H2401" t="str">
            <v>남성</v>
          </cell>
          <cell r="I2401" t="str">
            <v>남성 트레킹 에어홀릭 반팔티</v>
          </cell>
          <cell r="J2401" t="str">
            <v>C&amp;S(S)</v>
          </cell>
        </row>
        <row r="2402">
          <cell r="E2402" t="str">
            <v>BO8342B065</v>
          </cell>
          <cell r="F2402" t="str">
            <v>하</v>
          </cell>
          <cell r="G2402" t="str">
            <v>ACTIVE</v>
          </cell>
          <cell r="H2402" t="str">
            <v>남성</v>
          </cell>
          <cell r="I2402" t="str">
            <v>남성 냉감 스트라이프 집티</v>
          </cell>
          <cell r="J2402" t="str">
            <v>C&amp;S(S)</v>
          </cell>
        </row>
        <row r="2403">
          <cell r="E2403" t="str">
            <v>BO8342B063</v>
          </cell>
          <cell r="F2403" t="str">
            <v>하</v>
          </cell>
          <cell r="G2403" t="str">
            <v>ACTIVE</v>
          </cell>
          <cell r="H2403" t="str">
            <v>남성</v>
          </cell>
          <cell r="I2403" t="str">
            <v>남성 냉감 스트라이프 집티</v>
          </cell>
          <cell r="J2403" t="str">
            <v>C&amp;S(S)</v>
          </cell>
        </row>
        <row r="2404">
          <cell r="E2404" t="str">
            <v>BO8141A015</v>
          </cell>
          <cell r="F2404" t="str">
            <v>춘</v>
          </cell>
          <cell r="G2404" t="str">
            <v>ACTIVE</v>
          </cell>
          <cell r="H2404" t="str">
            <v>여성</v>
          </cell>
          <cell r="I2404" t="str">
            <v>트레킹 여성 스트라이프 집업</v>
          </cell>
          <cell r="J2404" t="str">
            <v>C&amp;S(L)</v>
          </cell>
        </row>
        <row r="2405">
          <cell r="E2405" t="str">
            <v>BO8141A018</v>
          </cell>
          <cell r="F2405" t="str">
            <v>춘</v>
          </cell>
          <cell r="G2405" t="str">
            <v>ACTIVE</v>
          </cell>
          <cell r="H2405" t="str">
            <v>여성</v>
          </cell>
          <cell r="I2405" t="str">
            <v>트레킹 여성 스트라이프 집업</v>
          </cell>
          <cell r="J2405" t="str">
            <v>C&amp;S(L)</v>
          </cell>
        </row>
        <row r="2406">
          <cell r="E2406" t="str">
            <v>BO8141A01Y</v>
          </cell>
          <cell r="F2406" t="str">
            <v>춘</v>
          </cell>
          <cell r="G2406" t="str">
            <v>ACTIVE</v>
          </cell>
          <cell r="H2406" t="str">
            <v>여성</v>
          </cell>
          <cell r="I2406" t="str">
            <v>트레킹 여성 스트라이프 집업</v>
          </cell>
          <cell r="J2406" t="str">
            <v>C&amp;S(L)</v>
          </cell>
        </row>
        <row r="2407">
          <cell r="E2407" t="str">
            <v>BO8141A020</v>
          </cell>
          <cell r="F2407" t="str">
            <v>춘</v>
          </cell>
          <cell r="G2407" t="str">
            <v>ACTIVE</v>
          </cell>
          <cell r="H2407" t="str">
            <v>여성</v>
          </cell>
          <cell r="I2407" t="str">
            <v>트레킹 여성 스트라이프 배색 집업 (가두)</v>
          </cell>
          <cell r="J2407" t="str">
            <v>C&amp;S(L)</v>
          </cell>
        </row>
        <row r="2408">
          <cell r="E2408" t="str">
            <v>BO8141A02X</v>
          </cell>
          <cell r="F2408" t="str">
            <v>춘</v>
          </cell>
          <cell r="G2408" t="str">
            <v>ACTIVE</v>
          </cell>
          <cell r="H2408" t="str">
            <v>여성</v>
          </cell>
          <cell r="I2408" t="str">
            <v>트레킹 여성 스트라이프 배색 집업 (가두)</v>
          </cell>
          <cell r="J2408" t="str">
            <v>C&amp;S(L)</v>
          </cell>
        </row>
        <row r="2409">
          <cell r="E2409" t="str">
            <v>BO8141A03Q</v>
          </cell>
          <cell r="F2409" t="str">
            <v>춘</v>
          </cell>
          <cell r="G2409" t="str">
            <v>ACTIVE</v>
          </cell>
          <cell r="H2409" t="str">
            <v>여성</v>
          </cell>
          <cell r="I2409" t="str">
            <v>트레킹 여성 패턴 집업</v>
          </cell>
          <cell r="J2409" t="str">
            <v>C&amp;S(L)</v>
          </cell>
        </row>
        <row r="2410">
          <cell r="E2410" t="str">
            <v>BO8141A03Y</v>
          </cell>
          <cell r="F2410" t="str">
            <v>춘</v>
          </cell>
          <cell r="G2410" t="str">
            <v>ACTIVE</v>
          </cell>
          <cell r="H2410" t="str">
            <v>여성</v>
          </cell>
          <cell r="I2410" t="str">
            <v>트레킹 여성 패턴 집업</v>
          </cell>
          <cell r="J2410" t="str">
            <v>C&amp;S(L)</v>
          </cell>
        </row>
        <row r="2411">
          <cell r="E2411" t="str">
            <v>BO8141A048</v>
          </cell>
          <cell r="F2411" t="str">
            <v>춘</v>
          </cell>
          <cell r="G2411" t="str">
            <v>ACTIVE</v>
          </cell>
          <cell r="H2411" t="str">
            <v>여성</v>
          </cell>
          <cell r="I2411" t="str">
            <v>트레킹 여성 컬러 블럭 집업 (가두)</v>
          </cell>
          <cell r="J2411" t="str">
            <v>C&amp;S(L)</v>
          </cell>
        </row>
        <row r="2412">
          <cell r="E2412" t="str">
            <v>BO8141A04F</v>
          </cell>
          <cell r="F2412" t="str">
            <v>춘</v>
          </cell>
          <cell r="G2412" t="str">
            <v>ACTIVE</v>
          </cell>
          <cell r="H2412" t="str">
            <v>여성</v>
          </cell>
          <cell r="I2412" t="str">
            <v>트레킹 여성 컬러 블럭 집업 (가두)</v>
          </cell>
          <cell r="J2412" t="str">
            <v>C&amp;S(L)</v>
          </cell>
        </row>
        <row r="2413">
          <cell r="E2413" t="str">
            <v>BO8121A010</v>
          </cell>
          <cell r="F2413" t="str">
            <v>춘</v>
          </cell>
          <cell r="G2413" t="str">
            <v>ACTIVE</v>
          </cell>
          <cell r="H2413" t="str">
            <v>여성</v>
          </cell>
          <cell r="I2413" t="str">
            <v>트레킹 여성 솔리드 팬츠</v>
          </cell>
          <cell r="J2413" t="str">
            <v>PANTS(L)</v>
          </cell>
        </row>
        <row r="2414">
          <cell r="E2414" t="str">
            <v>BO8121A015</v>
          </cell>
          <cell r="F2414" t="str">
            <v>춘</v>
          </cell>
          <cell r="G2414" t="str">
            <v>ACTIVE</v>
          </cell>
          <cell r="H2414" t="str">
            <v>여성</v>
          </cell>
          <cell r="I2414" t="str">
            <v>트레킹 여성 솔리드 팬츠</v>
          </cell>
          <cell r="J2414" t="str">
            <v>PANTS(L)</v>
          </cell>
        </row>
        <row r="2415">
          <cell r="E2415" t="str">
            <v>BO8121A028</v>
          </cell>
          <cell r="F2415" t="str">
            <v>춘</v>
          </cell>
          <cell r="G2415" t="str">
            <v>ACTIVE</v>
          </cell>
          <cell r="H2415" t="str">
            <v>여성</v>
          </cell>
          <cell r="I2415" t="str">
            <v>트레킹 여성 조직감 팬츠 (가두)</v>
          </cell>
          <cell r="J2415" t="str">
            <v>PANTS(L)</v>
          </cell>
        </row>
        <row r="2416">
          <cell r="E2416" t="str">
            <v>BO8121A02Q</v>
          </cell>
          <cell r="F2416" t="str">
            <v>춘</v>
          </cell>
          <cell r="G2416" t="str">
            <v>ACTIVE</v>
          </cell>
          <cell r="H2416" t="str">
            <v>여성</v>
          </cell>
          <cell r="I2416" t="str">
            <v>트레킹 여성 조직감 팬츠 (가두)</v>
          </cell>
          <cell r="J2416" t="str">
            <v>PANTS(L)</v>
          </cell>
        </row>
        <row r="2417">
          <cell r="E2417" t="str">
            <v>BO8121A02R</v>
          </cell>
          <cell r="F2417" t="str">
            <v>춘</v>
          </cell>
          <cell r="G2417" t="str">
            <v>ACTIVE</v>
          </cell>
          <cell r="H2417" t="str">
            <v>여성</v>
          </cell>
          <cell r="I2417" t="str">
            <v>트레킹 여성 조직감 팬츠</v>
          </cell>
          <cell r="J2417" t="str">
            <v>PANTS(L)</v>
          </cell>
        </row>
        <row r="2418">
          <cell r="E2418" t="str">
            <v>BO8221A034</v>
          </cell>
          <cell r="F2418" t="str">
            <v>춘</v>
          </cell>
          <cell r="G2418" t="str">
            <v>ACTIVE</v>
          </cell>
          <cell r="H2418" t="str">
            <v>여성</v>
          </cell>
          <cell r="I2418" t="str">
            <v>트레킹 여성 오비 포인트 팬츠</v>
          </cell>
          <cell r="J2418" t="str">
            <v>PANTS(L)</v>
          </cell>
        </row>
        <row r="2419">
          <cell r="E2419" t="str">
            <v>BO8221A035</v>
          </cell>
          <cell r="F2419" t="str">
            <v>춘</v>
          </cell>
          <cell r="G2419" t="str">
            <v>ACTIVE</v>
          </cell>
          <cell r="H2419" t="str">
            <v>여성</v>
          </cell>
          <cell r="I2419" t="str">
            <v>트레킹 여성 오비 포인트 팬츠</v>
          </cell>
          <cell r="J2419" t="str">
            <v>PANTS(L)</v>
          </cell>
        </row>
        <row r="2420">
          <cell r="E2420" t="str">
            <v>BO8121D0XA</v>
          </cell>
          <cell r="F2420" t="str">
            <v>춘</v>
          </cell>
          <cell r="G2420" t="str">
            <v>ORIGINAL</v>
          </cell>
          <cell r="H2420" t="str">
            <v>남성</v>
          </cell>
          <cell r="I2420" t="str">
            <v>간절기 마이크로 체크 팬츠</v>
          </cell>
          <cell r="J2420" t="str">
            <v>PANTS(L)</v>
          </cell>
        </row>
        <row r="2421">
          <cell r="E2421" t="str">
            <v>BO8121D0XM</v>
          </cell>
          <cell r="F2421" t="str">
            <v>춘</v>
          </cell>
          <cell r="G2421" t="str">
            <v>ORIGINAL</v>
          </cell>
          <cell r="H2421" t="str">
            <v>남성</v>
          </cell>
          <cell r="I2421" t="str">
            <v>간절기 마이크로 체크 팬츠</v>
          </cell>
          <cell r="J2421" t="str">
            <v>PANTS(L)</v>
          </cell>
        </row>
        <row r="2422">
          <cell r="E2422" t="str">
            <v>BO8121D0XR</v>
          </cell>
          <cell r="F2422" t="str">
            <v>춘</v>
          </cell>
          <cell r="G2422" t="str">
            <v>ORIGINAL</v>
          </cell>
          <cell r="H2422" t="str">
            <v>남성</v>
          </cell>
          <cell r="I2422" t="str">
            <v>간절기 마이크로 체크 팬츠</v>
          </cell>
          <cell r="J2422" t="str">
            <v>PANTS(L)</v>
          </cell>
        </row>
        <row r="2423">
          <cell r="E2423" t="str">
            <v>BO8121D01A</v>
          </cell>
          <cell r="F2423" t="str">
            <v>춘</v>
          </cell>
          <cell r="G2423" t="str">
            <v>ORIGINAL</v>
          </cell>
          <cell r="H2423" t="str">
            <v>남성</v>
          </cell>
          <cell r="I2423" t="str">
            <v>전략 치노 팬츠</v>
          </cell>
          <cell r="J2423" t="str">
            <v>PANTS(L)</v>
          </cell>
        </row>
        <row r="2424">
          <cell r="E2424" t="str">
            <v>BO8121D01H</v>
          </cell>
          <cell r="F2424" t="str">
            <v>춘</v>
          </cell>
          <cell r="G2424" t="str">
            <v>ORIGINAL</v>
          </cell>
          <cell r="H2424" t="str">
            <v>남성</v>
          </cell>
          <cell r="I2424" t="str">
            <v>전략 치노 팬츠</v>
          </cell>
          <cell r="J2424" t="str">
            <v>PANTS(L)</v>
          </cell>
        </row>
        <row r="2425">
          <cell r="E2425" t="str">
            <v>BO8121D01Q</v>
          </cell>
          <cell r="F2425" t="str">
            <v>춘</v>
          </cell>
          <cell r="G2425" t="str">
            <v>ORIGINAL</v>
          </cell>
          <cell r="H2425" t="str">
            <v>남성</v>
          </cell>
          <cell r="I2425" t="str">
            <v>전략 치노 팬츠</v>
          </cell>
          <cell r="J2425" t="str">
            <v>PANTS(L)</v>
          </cell>
        </row>
        <row r="2426">
          <cell r="E2426" t="str">
            <v>BO8121D01R</v>
          </cell>
          <cell r="F2426" t="str">
            <v>춘</v>
          </cell>
          <cell r="G2426" t="str">
            <v>ORIGINAL</v>
          </cell>
          <cell r="H2426" t="str">
            <v>남성</v>
          </cell>
          <cell r="I2426" t="str">
            <v>전략 치노 팬츠</v>
          </cell>
          <cell r="J2426" t="str">
            <v>PANTS(L)</v>
          </cell>
        </row>
        <row r="2427">
          <cell r="E2427" t="str">
            <v>BO8121D051</v>
          </cell>
          <cell r="F2427" t="str">
            <v>춘</v>
          </cell>
          <cell r="G2427" t="str">
            <v>ORIGINAL</v>
          </cell>
          <cell r="H2427" t="str">
            <v>남성</v>
          </cell>
          <cell r="I2427" t="str">
            <v>전략 치노 팬츠(화이트)</v>
          </cell>
          <cell r="J2427" t="str">
            <v>PANTS(L)</v>
          </cell>
        </row>
        <row r="2428">
          <cell r="E2428" t="str">
            <v>BO8221D01Q</v>
          </cell>
          <cell r="F2428" t="str">
            <v>춘</v>
          </cell>
          <cell r="G2428" t="str">
            <v>ORIGINAL</v>
          </cell>
          <cell r="H2428" t="str">
            <v>남성</v>
          </cell>
          <cell r="I2428" t="str">
            <v>메카니컬 스트레치</v>
          </cell>
          <cell r="J2428" t="str">
            <v>PANTS(L)</v>
          </cell>
        </row>
        <row r="2429">
          <cell r="E2429" t="str">
            <v>BO8221D015</v>
          </cell>
          <cell r="F2429" t="str">
            <v>춘</v>
          </cell>
          <cell r="G2429" t="str">
            <v>ORIGINAL</v>
          </cell>
          <cell r="H2429" t="str">
            <v>남성</v>
          </cell>
          <cell r="I2429" t="str">
            <v>메카니컬 스트레치</v>
          </cell>
          <cell r="J2429" t="str">
            <v>PANTS(L)</v>
          </cell>
        </row>
        <row r="2430">
          <cell r="E2430" t="str">
            <v>BO8121D025</v>
          </cell>
          <cell r="F2430" t="str">
            <v>춘</v>
          </cell>
          <cell r="G2430" t="str">
            <v>ORIGINAL</v>
          </cell>
          <cell r="H2430" t="str">
            <v>남성</v>
          </cell>
          <cell r="I2430" t="str">
            <v>데님 라이크 팬츠</v>
          </cell>
          <cell r="J2430" t="str">
            <v>PANTS(L)</v>
          </cell>
        </row>
        <row r="2431">
          <cell r="E2431" t="str">
            <v>BO8121D03P</v>
          </cell>
          <cell r="F2431" t="str">
            <v>춘</v>
          </cell>
          <cell r="G2431" t="str">
            <v>ORIGINAL</v>
          </cell>
          <cell r="H2431" t="str">
            <v>남성</v>
          </cell>
          <cell r="I2431" t="str">
            <v>리얼 블루 데님</v>
          </cell>
          <cell r="J2431" t="str">
            <v>PANTS(L)</v>
          </cell>
        </row>
        <row r="2432">
          <cell r="E2432" t="str">
            <v>BO8121D042</v>
          </cell>
          <cell r="F2432" t="str">
            <v>춘</v>
          </cell>
          <cell r="G2432" t="str">
            <v>ORIGINAL</v>
          </cell>
          <cell r="H2432" t="str">
            <v>남성</v>
          </cell>
          <cell r="I2432" t="str">
            <v>리얼 화이트 데님</v>
          </cell>
          <cell r="J2432" t="str">
            <v>PANTS(L)</v>
          </cell>
        </row>
        <row r="2433">
          <cell r="E2433" t="str">
            <v>BO8321D05R</v>
          </cell>
          <cell r="F2433" t="str">
            <v>춘</v>
          </cell>
          <cell r="G2433" t="str">
            <v>ORIGINAL</v>
          </cell>
          <cell r="H2433" t="str">
            <v>남성</v>
          </cell>
          <cell r="I2433" t="str">
            <v>카고 팬츠</v>
          </cell>
          <cell r="J2433" t="str">
            <v>PANTS(L)</v>
          </cell>
        </row>
        <row r="2434">
          <cell r="E2434" t="str">
            <v>BO8321D05H</v>
          </cell>
          <cell r="F2434" t="str">
            <v>춘</v>
          </cell>
          <cell r="G2434" t="str">
            <v>ORIGINAL</v>
          </cell>
          <cell r="H2434" t="str">
            <v>남성</v>
          </cell>
          <cell r="I2434" t="str">
            <v>카고 팬츠</v>
          </cell>
          <cell r="J2434" t="str">
            <v>PANTS(L)</v>
          </cell>
        </row>
        <row r="2435">
          <cell r="E2435" t="str">
            <v>BO8121B01Q</v>
          </cell>
          <cell r="F2435" t="str">
            <v>춘</v>
          </cell>
          <cell r="G2435" t="str">
            <v>ACTIVE</v>
          </cell>
          <cell r="H2435" t="str">
            <v>남성</v>
          </cell>
          <cell r="I2435" t="str">
            <v>솔리드 베이직 팬츠</v>
          </cell>
          <cell r="J2435" t="str">
            <v>PANTS(L)</v>
          </cell>
        </row>
        <row r="2436">
          <cell r="E2436" t="str">
            <v>BO8121B01R</v>
          </cell>
          <cell r="F2436" t="str">
            <v>춘</v>
          </cell>
          <cell r="G2436" t="str">
            <v>ACTIVE</v>
          </cell>
          <cell r="H2436" t="str">
            <v>남성</v>
          </cell>
          <cell r="I2436" t="str">
            <v>솔리드 베이직 팬츠</v>
          </cell>
          <cell r="J2436" t="str">
            <v>PANTS(L)</v>
          </cell>
        </row>
        <row r="2437">
          <cell r="E2437" t="str">
            <v>BO8121B024</v>
          </cell>
          <cell r="F2437" t="str">
            <v>춘</v>
          </cell>
          <cell r="G2437" t="str">
            <v>ACTIVE</v>
          </cell>
          <cell r="H2437" t="str">
            <v>남성</v>
          </cell>
          <cell r="I2437" t="str">
            <v>AIR-HOLIC</v>
          </cell>
          <cell r="J2437" t="str">
            <v>PANTS(L)</v>
          </cell>
        </row>
        <row r="2438">
          <cell r="E2438" t="str">
            <v>BO8121B02R</v>
          </cell>
          <cell r="F2438" t="str">
            <v>춘</v>
          </cell>
          <cell r="G2438" t="str">
            <v>ACTIVE</v>
          </cell>
          <cell r="H2438" t="str">
            <v>남성</v>
          </cell>
          <cell r="I2438" t="str">
            <v>AIR-HOLIC</v>
          </cell>
          <cell r="J2438" t="str">
            <v>PANTS(L)</v>
          </cell>
        </row>
        <row r="2439">
          <cell r="E2439" t="str">
            <v>BO8221B014</v>
          </cell>
          <cell r="F2439" t="str">
            <v>춘</v>
          </cell>
          <cell r="G2439" t="str">
            <v>ACTIVE</v>
          </cell>
          <cell r="H2439" t="str">
            <v>남성</v>
          </cell>
          <cell r="I2439" t="str">
            <v>프라임 팬츠</v>
          </cell>
          <cell r="J2439" t="str">
            <v>PANTS(L)</v>
          </cell>
        </row>
        <row r="2440">
          <cell r="E2440" t="str">
            <v>BO8221B012</v>
          </cell>
          <cell r="F2440" t="str">
            <v>춘</v>
          </cell>
          <cell r="G2440" t="str">
            <v>ACTIVE</v>
          </cell>
          <cell r="H2440" t="str">
            <v>남성</v>
          </cell>
          <cell r="I2440" t="str">
            <v>프라임 팬츠</v>
          </cell>
          <cell r="J2440" t="str">
            <v>PANTS(L)</v>
          </cell>
        </row>
        <row r="2441">
          <cell r="E2441" t="str">
            <v>BO8164D01Y</v>
          </cell>
          <cell r="F2441" t="str">
            <v>춘</v>
          </cell>
          <cell r="G2441" t="str">
            <v>ORIGINAL</v>
          </cell>
          <cell r="H2441" t="str">
            <v>남성</v>
          </cell>
          <cell r="I2441" t="str">
            <v>남성 미니 체크</v>
          </cell>
          <cell r="J2441" t="str">
            <v>SHIRTS(L)</v>
          </cell>
        </row>
        <row r="2442">
          <cell r="E2442" t="str">
            <v>BO8164D01P</v>
          </cell>
          <cell r="F2442" t="str">
            <v>춘</v>
          </cell>
          <cell r="G2442" t="str">
            <v>ORIGINAL</v>
          </cell>
          <cell r="H2442" t="str">
            <v>남성</v>
          </cell>
          <cell r="I2442" t="str">
            <v>남성 미니 체크</v>
          </cell>
          <cell r="J2442" t="str">
            <v>SHIRTS(L)</v>
          </cell>
        </row>
        <row r="2443">
          <cell r="E2443" t="str">
            <v>BO8164D026</v>
          </cell>
          <cell r="F2443" t="str">
            <v>춘</v>
          </cell>
          <cell r="G2443" t="str">
            <v>ORIGINAL</v>
          </cell>
          <cell r="H2443" t="str">
            <v>남성</v>
          </cell>
          <cell r="I2443" t="str">
            <v>남성 윈도우 체크</v>
          </cell>
          <cell r="J2443" t="str">
            <v>SHIRTS(L)</v>
          </cell>
        </row>
        <row r="2444">
          <cell r="E2444" t="str">
            <v>BO8164D02P</v>
          </cell>
          <cell r="F2444" t="str">
            <v>춘</v>
          </cell>
          <cell r="G2444" t="str">
            <v>ORIGINAL</v>
          </cell>
          <cell r="H2444" t="str">
            <v>남성</v>
          </cell>
          <cell r="I2444" t="str">
            <v>남성 윈도우 체크</v>
          </cell>
          <cell r="J2444" t="str">
            <v>SHIRTS(L)</v>
          </cell>
        </row>
        <row r="2445">
          <cell r="E2445" t="str">
            <v>BO8164D036</v>
          </cell>
          <cell r="F2445" t="str">
            <v>춘</v>
          </cell>
          <cell r="G2445" t="str">
            <v>ORIGINAL</v>
          </cell>
          <cell r="H2445" t="str">
            <v>남성</v>
          </cell>
          <cell r="I2445" t="str">
            <v>남성 스트레치 미들 체크</v>
          </cell>
          <cell r="J2445" t="str">
            <v>SHIRTS(L)</v>
          </cell>
        </row>
        <row r="2446">
          <cell r="E2446" t="str">
            <v>BO8164D04R</v>
          </cell>
          <cell r="F2446" t="str">
            <v>춘</v>
          </cell>
          <cell r="G2446" t="str">
            <v>ORIGINAL</v>
          </cell>
          <cell r="H2446" t="str">
            <v>남성</v>
          </cell>
          <cell r="I2446" t="str">
            <v>남성 스트레치 미들 체크</v>
          </cell>
          <cell r="J2446" t="str">
            <v>SHIRTS(L)</v>
          </cell>
        </row>
        <row r="2447">
          <cell r="E2447" t="str">
            <v>BO8264D01P</v>
          </cell>
          <cell r="F2447" t="str">
            <v>춘</v>
          </cell>
          <cell r="G2447" t="str">
            <v>ORIGINAL</v>
          </cell>
          <cell r="H2447" t="str">
            <v>남성</v>
          </cell>
          <cell r="I2447" t="str">
            <v>남성 빅체크 셔츠</v>
          </cell>
          <cell r="J2447" t="str">
            <v>SHIRTS(L)</v>
          </cell>
        </row>
        <row r="2448">
          <cell r="E2448" t="str">
            <v>BO8264D01H</v>
          </cell>
          <cell r="F2448" t="str">
            <v>춘</v>
          </cell>
          <cell r="G2448" t="str">
            <v>ORIGINAL</v>
          </cell>
          <cell r="H2448" t="str">
            <v>남성</v>
          </cell>
          <cell r="I2448" t="str">
            <v>남성 빅체크 셔츠</v>
          </cell>
          <cell r="J2448" t="str">
            <v>SHIRTS(L)</v>
          </cell>
        </row>
        <row r="2449">
          <cell r="E2449" t="str">
            <v>BO8264D023</v>
          </cell>
          <cell r="F2449" t="str">
            <v>춘</v>
          </cell>
          <cell r="G2449" t="str">
            <v>ORIGINAL</v>
          </cell>
          <cell r="H2449" t="str">
            <v>남성</v>
          </cell>
          <cell r="I2449" t="str">
            <v>남성 에어도트 셔츠</v>
          </cell>
          <cell r="J2449" t="str">
            <v>SHIRTS(L)</v>
          </cell>
        </row>
        <row r="2450">
          <cell r="E2450" t="str">
            <v>BO8264D02P</v>
          </cell>
          <cell r="F2450" t="str">
            <v>춘</v>
          </cell>
          <cell r="G2450" t="str">
            <v>ORIGINAL</v>
          </cell>
          <cell r="H2450" t="str">
            <v>남성</v>
          </cell>
          <cell r="I2450" t="str">
            <v>남성 에어도트 셔츠</v>
          </cell>
          <cell r="J2450" t="str">
            <v>SHIRTS(L)</v>
          </cell>
        </row>
        <row r="2451">
          <cell r="E2451" t="str">
            <v>BO8164D05R</v>
          </cell>
          <cell r="F2451" t="str">
            <v>춘</v>
          </cell>
          <cell r="G2451" t="str">
            <v>ORIGINAL</v>
          </cell>
          <cell r="H2451" t="str">
            <v>남성</v>
          </cell>
          <cell r="I2451" t="str">
            <v>남성 데님 셔츠</v>
          </cell>
          <cell r="J2451" t="str">
            <v>SHIRTS(L)</v>
          </cell>
        </row>
        <row r="2452">
          <cell r="E2452" t="str">
            <v>BO8264D03H</v>
          </cell>
          <cell r="F2452" t="str">
            <v>춘</v>
          </cell>
          <cell r="G2452" t="str">
            <v>ORIGINAL</v>
          </cell>
          <cell r="H2452" t="str">
            <v>남성</v>
          </cell>
          <cell r="I2452" t="str">
            <v>남성 셔켓</v>
          </cell>
          <cell r="J2452" t="str">
            <v>SHIRTS(L)</v>
          </cell>
        </row>
        <row r="2453">
          <cell r="E2453" t="str">
            <v>BO8264D03R</v>
          </cell>
          <cell r="F2453" t="str">
            <v>춘</v>
          </cell>
          <cell r="G2453" t="str">
            <v>ORIGINAL</v>
          </cell>
          <cell r="H2453" t="str">
            <v>남성</v>
          </cell>
          <cell r="I2453" t="str">
            <v>남성 셔켓</v>
          </cell>
          <cell r="J2453" t="str">
            <v>SHIRTS(L)</v>
          </cell>
        </row>
        <row r="2454">
          <cell r="E2454" t="str">
            <v>BO8136F013</v>
          </cell>
          <cell r="F2454" t="str">
            <v>춘</v>
          </cell>
          <cell r="G2454" t="str">
            <v>ACTIVE</v>
          </cell>
          <cell r="H2454" t="str">
            <v>남성</v>
          </cell>
          <cell r="I2454" t="str">
            <v>봄 남성 패딩베스트</v>
          </cell>
          <cell r="J2454" t="str">
            <v>OUTER</v>
          </cell>
        </row>
        <row r="2455">
          <cell r="E2455" t="str">
            <v>BO8136F018</v>
          </cell>
          <cell r="F2455" t="str">
            <v>춘</v>
          </cell>
          <cell r="G2455" t="str">
            <v>ACTIVE</v>
          </cell>
          <cell r="H2455" t="str">
            <v>남성</v>
          </cell>
          <cell r="I2455" t="str">
            <v>봄 남성 패딩베스트</v>
          </cell>
          <cell r="J2455" t="str">
            <v>OUTER</v>
          </cell>
        </row>
        <row r="2456">
          <cell r="E2456" t="str">
            <v>BO8141F014</v>
          </cell>
          <cell r="F2456" t="str">
            <v>춘</v>
          </cell>
          <cell r="G2456" t="str">
            <v>ACTIVE</v>
          </cell>
          <cell r="H2456" t="str">
            <v>UNI</v>
          </cell>
          <cell r="I2456" t="str">
            <v>봄 유니 베이직 트레이닝 SET 상</v>
          </cell>
          <cell r="J2456" t="str">
            <v>C&amp;S(L)</v>
          </cell>
        </row>
        <row r="2457">
          <cell r="E2457" t="str">
            <v>BO8141F012</v>
          </cell>
          <cell r="F2457" t="str">
            <v>춘</v>
          </cell>
          <cell r="G2457" t="str">
            <v>ACTIVE</v>
          </cell>
          <cell r="H2457" t="str">
            <v>UNI</v>
          </cell>
          <cell r="I2457" t="str">
            <v>봄 유니 베이직 트레이닝 SET 상</v>
          </cell>
          <cell r="J2457" t="str">
            <v>C&amp;S(L)</v>
          </cell>
        </row>
        <row r="2458">
          <cell r="E2458" t="str">
            <v>BO8121F014</v>
          </cell>
          <cell r="F2458" t="str">
            <v>춘</v>
          </cell>
          <cell r="G2458" t="str">
            <v>ACTIVE</v>
          </cell>
          <cell r="H2458" t="str">
            <v>UNI</v>
          </cell>
          <cell r="I2458" t="str">
            <v>봄 유니 베이직 트레이닝 SET 하</v>
          </cell>
          <cell r="J2458" t="str">
            <v>PANTS(L)</v>
          </cell>
        </row>
        <row r="2459">
          <cell r="E2459" t="str">
            <v>BO8121F012</v>
          </cell>
          <cell r="F2459" t="str">
            <v>춘</v>
          </cell>
          <cell r="G2459" t="str">
            <v>ACTIVE</v>
          </cell>
          <cell r="H2459" t="str">
            <v>UNI</v>
          </cell>
          <cell r="I2459" t="str">
            <v>봄 유니 베이직 트레이닝 SET 하</v>
          </cell>
          <cell r="J2459" t="str">
            <v>PANTS(L)</v>
          </cell>
        </row>
        <row r="2460">
          <cell r="E2460" t="str">
            <v>BO8241F013</v>
          </cell>
          <cell r="F2460" t="str">
            <v>춘</v>
          </cell>
          <cell r="G2460" t="str">
            <v>ACTIVE</v>
          </cell>
          <cell r="H2460" t="str">
            <v>남성</v>
          </cell>
          <cell r="I2460" t="str">
            <v>봄 남성 라이트 후드</v>
          </cell>
          <cell r="J2460" t="str">
            <v>C&amp;S(L)</v>
          </cell>
        </row>
        <row r="2461">
          <cell r="E2461" t="str">
            <v>BO8241F011</v>
          </cell>
          <cell r="F2461" t="str">
            <v>춘</v>
          </cell>
          <cell r="G2461" t="str">
            <v>ACTIVE</v>
          </cell>
          <cell r="H2461" t="str">
            <v>남성</v>
          </cell>
          <cell r="I2461" t="str">
            <v>봄 남성 라이트 후드</v>
          </cell>
          <cell r="J2461" t="str">
            <v>C&amp;S(L)</v>
          </cell>
        </row>
        <row r="2462">
          <cell r="E2462" t="str">
            <v>BO8241F025</v>
          </cell>
          <cell r="F2462" t="str">
            <v>춘</v>
          </cell>
          <cell r="G2462" t="str">
            <v>ACTIVE</v>
          </cell>
          <cell r="H2462" t="str">
            <v>남성</v>
          </cell>
          <cell r="I2462" t="str">
            <v>봄 남성 라이트 스태디움</v>
          </cell>
          <cell r="J2462" t="str">
            <v>C&amp;S(L)</v>
          </cell>
        </row>
        <row r="2463">
          <cell r="E2463" t="str">
            <v>BO8221F013</v>
          </cell>
          <cell r="F2463" t="str">
            <v>춘</v>
          </cell>
          <cell r="G2463" t="str">
            <v>ACTIVE</v>
          </cell>
          <cell r="H2463" t="str">
            <v>남성</v>
          </cell>
          <cell r="I2463" t="str">
            <v>봄 남성 라이트 슬림팬츠</v>
          </cell>
          <cell r="J2463" t="str">
            <v>PANTS(L)</v>
          </cell>
        </row>
        <row r="2464">
          <cell r="E2464" t="str">
            <v>BO8221F015</v>
          </cell>
          <cell r="F2464" t="str">
            <v>춘</v>
          </cell>
          <cell r="G2464" t="str">
            <v>ACTIVE</v>
          </cell>
          <cell r="H2464" t="str">
            <v>남성</v>
          </cell>
          <cell r="I2464" t="str">
            <v>봄 남성 라이트 슬림팬츠</v>
          </cell>
          <cell r="J2464" t="str">
            <v>PANTS(L)</v>
          </cell>
        </row>
        <row r="2465">
          <cell r="E2465" t="str">
            <v>BO8225F013</v>
          </cell>
          <cell r="F2465" t="str">
            <v>춘</v>
          </cell>
          <cell r="G2465" t="str">
            <v>ACTIVE</v>
          </cell>
          <cell r="H2465" t="str">
            <v>남성</v>
          </cell>
          <cell r="I2465" t="str">
            <v>봄 남성 라이트 쇼츠</v>
          </cell>
          <cell r="J2465" t="str">
            <v>PANTS(S)</v>
          </cell>
        </row>
        <row r="2466">
          <cell r="E2466" t="str">
            <v>BO8141F035</v>
          </cell>
          <cell r="F2466" t="str">
            <v>춘</v>
          </cell>
          <cell r="G2466" t="str">
            <v>ACTIVE</v>
          </cell>
          <cell r="H2466" t="str">
            <v>남성</v>
          </cell>
          <cell r="I2466" t="str">
            <v>봄 남성 스포티 스태디움</v>
          </cell>
          <cell r="J2466" t="str">
            <v>C&amp;S(L)</v>
          </cell>
        </row>
        <row r="2467">
          <cell r="E2467" t="str">
            <v>BO8141F045</v>
          </cell>
          <cell r="F2467" t="str">
            <v>춘</v>
          </cell>
          <cell r="G2467" t="str">
            <v>ACTIVE</v>
          </cell>
          <cell r="H2467" t="str">
            <v>남성</v>
          </cell>
          <cell r="I2467" t="str">
            <v>봄 남성 리플렉티브 재킷</v>
          </cell>
          <cell r="J2467" t="str">
            <v>C&amp;S(L)</v>
          </cell>
        </row>
        <row r="2468">
          <cell r="E2468" t="str">
            <v>BO8121F025</v>
          </cell>
          <cell r="F2468" t="str">
            <v>춘</v>
          </cell>
          <cell r="G2468" t="str">
            <v>ACTIVE</v>
          </cell>
          <cell r="H2468" t="str">
            <v>남성</v>
          </cell>
          <cell r="I2468" t="str">
            <v>봄 남성 우븐 스포티 팬츠</v>
          </cell>
          <cell r="J2468" t="str">
            <v>PANTS(L)</v>
          </cell>
        </row>
        <row r="2469">
          <cell r="E2469" t="str">
            <v>BO8141F113</v>
          </cell>
          <cell r="F2469" t="str">
            <v>춘</v>
          </cell>
          <cell r="G2469" t="str">
            <v>ACTIVE</v>
          </cell>
          <cell r="H2469" t="str">
            <v>남성</v>
          </cell>
          <cell r="I2469" t="str">
            <v>봄 남성 액티브 티셔츠</v>
          </cell>
          <cell r="J2469" t="str">
            <v>C&amp;S(L)</v>
          </cell>
        </row>
        <row r="2470">
          <cell r="E2470" t="str">
            <v>BO8141F115</v>
          </cell>
          <cell r="F2470" t="str">
            <v>춘</v>
          </cell>
          <cell r="G2470" t="str">
            <v>ACTIVE</v>
          </cell>
          <cell r="H2470" t="str">
            <v>남성</v>
          </cell>
          <cell r="I2470" t="str">
            <v>봄 남성 액티브 티셔츠</v>
          </cell>
          <cell r="J2470" t="str">
            <v>C&amp;S(L)</v>
          </cell>
        </row>
        <row r="2471">
          <cell r="E2471" t="str">
            <v>BO8141F118</v>
          </cell>
          <cell r="F2471" t="str">
            <v>춘</v>
          </cell>
          <cell r="G2471" t="str">
            <v>ACTIVE</v>
          </cell>
          <cell r="H2471" t="str">
            <v>남성</v>
          </cell>
          <cell r="I2471" t="str">
            <v>봄 남성 액티브 티셔츠</v>
          </cell>
          <cell r="J2471" t="str">
            <v>C&amp;S(L)</v>
          </cell>
        </row>
        <row r="2472">
          <cell r="E2472" t="str">
            <v>BO8139E01X</v>
          </cell>
          <cell r="F2472" t="str">
            <v>춘</v>
          </cell>
          <cell r="G2472" t="str">
            <v>ACTIVE</v>
          </cell>
          <cell r="H2472" t="str">
            <v>여성</v>
          </cell>
          <cell r="I2472" t="str">
            <v>봄 여성 하이브리드 패딩재킷</v>
          </cell>
          <cell r="J2472" t="str">
            <v>OUTER</v>
          </cell>
        </row>
        <row r="2473">
          <cell r="E2473" t="str">
            <v>BO8139E011</v>
          </cell>
          <cell r="F2473" t="str">
            <v>춘</v>
          </cell>
          <cell r="G2473" t="str">
            <v>ACTIVE</v>
          </cell>
          <cell r="H2473" t="str">
            <v>여성</v>
          </cell>
          <cell r="I2473" t="str">
            <v>봄 여성 하이브리드 패딩재킷</v>
          </cell>
          <cell r="J2473" t="str">
            <v>OUTER</v>
          </cell>
        </row>
        <row r="2474">
          <cell r="E2474" t="str">
            <v>BO8139E025</v>
          </cell>
          <cell r="F2474" t="str">
            <v>춘</v>
          </cell>
          <cell r="G2474" t="str">
            <v>ACTIVE</v>
          </cell>
          <cell r="H2474" t="str">
            <v>여성</v>
          </cell>
          <cell r="I2474" t="str">
            <v>봄 여성 하이브리드 패딩재킷 2</v>
          </cell>
          <cell r="J2474" t="str">
            <v>OUTER</v>
          </cell>
        </row>
        <row r="2475">
          <cell r="E2475" t="str">
            <v>BO8241E01R</v>
          </cell>
          <cell r="F2475" t="str">
            <v>춘</v>
          </cell>
          <cell r="G2475" t="str">
            <v>ACTIVE</v>
          </cell>
          <cell r="H2475" t="str">
            <v>여성</v>
          </cell>
          <cell r="I2475" t="str">
            <v>봄 여성 스태디움 재킷</v>
          </cell>
          <cell r="J2475" t="str">
            <v>C&amp;S(L)</v>
          </cell>
        </row>
        <row r="2476">
          <cell r="E2476" t="str">
            <v>BO8241E01X</v>
          </cell>
          <cell r="F2476" t="str">
            <v>춘</v>
          </cell>
          <cell r="G2476" t="str">
            <v>ACTIVE</v>
          </cell>
          <cell r="H2476" t="str">
            <v>여성</v>
          </cell>
          <cell r="I2476" t="str">
            <v>봄 여성 스태디움 재킷</v>
          </cell>
          <cell r="J2476" t="str">
            <v>C&amp;S(L)</v>
          </cell>
        </row>
        <row r="2477">
          <cell r="E2477" t="str">
            <v>BO8221E01R</v>
          </cell>
          <cell r="F2477" t="str">
            <v>춘</v>
          </cell>
          <cell r="G2477" t="str">
            <v>ACTIVE</v>
          </cell>
          <cell r="H2477" t="str">
            <v>여성</v>
          </cell>
          <cell r="I2477" t="str">
            <v>봄 여성 스포티 팬츠</v>
          </cell>
          <cell r="J2477" t="str">
            <v>PANTS(L)</v>
          </cell>
        </row>
        <row r="2478">
          <cell r="E2478" t="str">
            <v>BO8221E013</v>
          </cell>
          <cell r="F2478" t="str">
            <v>춘</v>
          </cell>
          <cell r="G2478" t="str">
            <v>ACTIVE</v>
          </cell>
          <cell r="H2478" t="str">
            <v>여성</v>
          </cell>
          <cell r="I2478" t="str">
            <v>봄 여성 스포티 팬츠</v>
          </cell>
          <cell r="J2478" t="str">
            <v>PANTS(L)</v>
          </cell>
        </row>
        <row r="2479">
          <cell r="E2479" t="str">
            <v>BO8141E025</v>
          </cell>
          <cell r="F2479" t="str">
            <v>춘</v>
          </cell>
          <cell r="G2479" t="str">
            <v>ACTIVE</v>
          </cell>
          <cell r="H2479" t="str">
            <v>여성</v>
          </cell>
          <cell r="I2479" t="str">
            <v>봄 여성 리플렉티브 재킷</v>
          </cell>
          <cell r="J2479" t="str">
            <v>C&amp;S(L)</v>
          </cell>
        </row>
        <row r="2480">
          <cell r="E2480" t="str">
            <v>BO8141E022</v>
          </cell>
          <cell r="F2480" t="str">
            <v>춘</v>
          </cell>
          <cell r="G2480" t="str">
            <v>ACTIVE</v>
          </cell>
          <cell r="H2480" t="str">
            <v>여성</v>
          </cell>
          <cell r="I2480" t="str">
            <v>봄 여성 리플렉티브 재킷</v>
          </cell>
          <cell r="J2480" t="str">
            <v>C&amp;S(L)</v>
          </cell>
        </row>
        <row r="2481">
          <cell r="E2481" t="str">
            <v>BO8121E025</v>
          </cell>
          <cell r="F2481" t="str">
            <v>춘</v>
          </cell>
          <cell r="G2481" t="str">
            <v>ACTIVE</v>
          </cell>
          <cell r="H2481" t="str">
            <v>여성</v>
          </cell>
          <cell r="I2481" t="str">
            <v>봄 여성 액티브 팬츠</v>
          </cell>
          <cell r="J2481" t="str">
            <v>PANTS(L)</v>
          </cell>
        </row>
        <row r="2482">
          <cell r="E2482" t="str">
            <v>BO8121E024</v>
          </cell>
          <cell r="F2482" t="str">
            <v>춘</v>
          </cell>
          <cell r="G2482" t="str">
            <v>ACTIVE</v>
          </cell>
          <cell r="H2482" t="str">
            <v>여성</v>
          </cell>
          <cell r="I2482" t="str">
            <v>봄 여성 액티브 팬츠</v>
          </cell>
          <cell r="J2482" t="str">
            <v>PANTS(L)</v>
          </cell>
        </row>
        <row r="2483">
          <cell r="E2483" t="str">
            <v>BO8121E125</v>
          </cell>
          <cell r="F2483" t="str">
            <v>춘</v>
          </cell>
          <cell r="G2483" t="str">
            <v>ACTIVE</v>
          </cell>
          <cell r="H2483" t="str">
            <v>여성</v>
          </cell>
          <cell r="I2483" t="str">
            <v>봄 여성 숏츠 레깅스</v>
          </cell>
          <cell r="J2483" t="str">
            <v>PANTS(L)</v>
          </cell>
        </row>
        <row r="2484">
          <cell r="E2484" t="str">
            <v>BO8141E111</v>
          </cell>
          <cell r="F2484" t="str">
            <v>춘</v>
          </cell>
          <cell r="G2484" t="str">
            <v>ACTIVE</v>
          </cell>
          <cell r="H2484" t="str">
            <v>여성</v>
          </cell>
          <cell r="I2484" t="str">
            <v>봄 여성 액티브 티셔츠</v>
          </cell>
          <cell r="J2484" t="str">
            <v>C&amp;S(L)</v>
          </cell>
        </row>
        <row r="2485">
          <cell r="E2485" t="str">
            <v>BO8141E11Q</v>
          </cell>
          <cell r="F2485" t="str">
            <v>춘</v>
          </cell>
          <cell r="G2485" t="str">
            <v>ACTIVE</v>
          </cell>
          <cell r="H2485" t="str">
            <v>여성</v>
          </cell>
          <cell r="I2485" t="str">
            <v>봄 여성 액티브 티셔츠</v>
          </cell>
          <cell r="J2485" t="str">
            <v>C&amp;S(L)</v>
          </cell>
        </row>
        <row r="2486">
          <cell r="E2486" t="str">
            <v>BO8141E123</v>
          </cell>
          <cell r="F2486" t="str">
            <v>춘</v>
          </cell>
          <cell r="G2486" t="str">
            <v>ACTIVE</v>
          </cell>
          <cell r="H2486" t="str">
            <v>여성</v>
          </cell>
          <cell r="I2486" t="str">
            <v>봄 여성 액티브 후디</v>
          </cell>
          <cell r="J2486" t="str">
            <v>C&amp;S(L)</v>
          </cell>
        </row>
        <row r="2487">
          <cell r="E2487" t="str">
            <v>BO8364D01R</v>
          </cell>
          <cell r="F2487" t="str">
            <v>하</v>
          </cell>
          <cell r="G2487" t="str">
            <v>ORIGINAL</v>
          </cell>
          <cell r="H2487" t="str">
            <v>남성</v>
          </cell>
          <cell r="I2487" t="str">
            <v>남성 블록 코튼 린넨 셔츠</v>
          </cell>
          <cell r="J2487" t="str">
            <v>SHIRTS(L)</v>
          </cell>
        </row>
        <row r="2488">
          <cell r="E2488" t="str">
            <v>BO8364D013</v>
          </cell>
          <cell r="F2488" t="str">
            <v>하</v>
          </cell>
          <cell r="G2488" t="str">
            <v>ORIGINAL</v>
          </cell>
          <cell r="H2488" t="str">
            <v>남성</v>
          </cell>
          <cell r="I2488" t="str">
            <v>남성 블록 코튼 린넨 셔츠</v>
          </cell>
          <cell r="J2488" t="str">
            <v>SHIRTS(L)</v>
          </cell>
        </row>
        <row r="2489">
          <cell r="E2489" t="str">
            <v>BO8364D02Y</v>
          </cell>
          <cell r="F2489" t="str">
            <v>하</v>
          </cell>
          <cell r="G2489" t="str">
            <v>ORIGINAL</v>
          </cell>
          <cell r="H2489" t="str">
            <v>남성</v>
          </cell>
          <cell r="I2489" t="str">
            <v>남성 린넨 체크 셔츠</v>
          </cell>
          <cell r="J2489" t="str">
            <v>SHIRTS(L)</v>
          </cell>
        </row>
        <row r="2490">
          <cell r="E2490" t="str">
            <v>BO8364D02K</v>
          </cell>
          <cell r="F2490" t="str">
            <v>하</v>
          </cell>
          <cell r="G2490" t="str">
            <v>ORIGINAL</v>
          </cell>
          <cell r="H2490" t="str">
            <v>남성</v>
          </cell>
          <cell r="I2490" t="str">
            <v>남성 린넨 체크 셔츠</v>
          </cell>
          <cell r="J2490" t="str">
            <v>SHIRTS(L)</v>
          </cell>
        </row>
        <row r="2491">
          <cell r="E2491" t="str">
            <v>BO8364D03Q</v>
          </cell>
          <cell r="F2491" t="str">
            <v>하</v>
          </cell>
          <cell r="G2491" t="str">
            <v>ORIGINAL</v>
          </cell>
          <cell r="H2491" t="str">
            <v>남성</v>
          </cell>
          <cell r="I2491" t="str">
            <v>남성 스탠카라 스트라이프 셔츠</v>
          </cell>
          <cell r="J2491" t="str">
            <v>SHIRTS(L)</v>
          </cell>
        </row>
        <row r="2492">
          <cell r="E2492" t="str">
            <v>BO8364D03Y</v>
          </cell>
          <cell r="F2492" t="str">
            <v>하</v>
          </cell>
          <cell r="G2492" t="str">
            <v>ORIGINAL</v>
          </cell>
          <cell r="H2492" t="str">
            <v>남성</v>
          </cell>
          <cell r="I2492" t="str">
            <v>남성 스탠카라 스트라이프 셔츠</v>
          </cell>
          <cell r="J2492" t="str">
            <v>SHIRTS(L)</v>
          </cell>
        </row>
        <row r="2493">
          <cell r="E2493" t="str">
            <v>BO8365D01Q</v>
          </cell>
          <cell r="F2493" t="str">
            <v>하</v>
          </cell>
          <cell r="G2493" t="str">
            <v>ORIGINAL</v>
          </cell>
          <cell r="H2493" t="str">
            <v>남성</v>
          </cell>
          <cell r="I2493" t="str">
            <v>남성 에어도트 반팔 셔츠</v>
          </cell>
          <cell r="J2493" t="str">
            <v>SHIRTS(S)</v>
          </cell>
        </row>
        <row r="2494">
          <cell r="E2494" t="str">
            <v>BO8365D02R</v>
          </cell>
          <cell r="F2494" t="str">
            <v>하</v>
          </cell>
          <cell r="G2494" t="str">
            <v>ORIGINAL</v>
          </cell>
          <cell r="H2494" t="str">
            <v>남성</v>
          </cell>
          <cell r="I2494" t="str">
            <v>남성 인디고 반팔 셔츠</v>
          </cell>
          <cell r="J2494" t="str">
            <v>SHIRTS(S)</v>
          </cell>
        </row>
        <row r="2495">
          <cell r="E2495" t="str">
            <v>BO8365D03N</v>
          </cell>
          <cell r="F2495" t="str">
            <v>하</v>
          </cell>
          <cell r="G2495" t="str">
            <v>ORIGINAL</v>
          </cell>
          <cell r="H2495" t="str">
            <v>남성</v>
          </cell>
          <cell r="I2495" t="str">
            <v>남성 체크 반팔 셔츠</v>
          </cell>
          <cell r="J2495" t="str">
            <v>SHIRTS(S)</v>
          </cell>
        </row>
        <row r="2496">
          <cell r="E2496" t="str">
            <v>BO8365D036</v>
          </cell>
          <cell r="F2496" t="str">
            <v>하</v>
          </cell>
          <cell r="G2496" t="str">
            <v>ORIGINAL</v>
          </cell>
          <cell r="H2496" t="str">
            <v>남성</v>
          </cell>
          <cell r="I2496" t="str">
            <v>남성 체크 반팔 셔츠</v>
          </cell>
          <cell r="J2496" t="str">
            <v>SHIRTS(S)</v>
          </cell>
        </row>
        <row r="2497">
          <cell r="E2497" t="str">
            <v>BO8465D01R</v>
          </cell>
          <cell r="F2497" t="str">
            <v>하</v>
          </cell>
          <cell r="G2497" t="str">
            <v>ORIGINAL</v>
          </cell>
          <cell r="H2497" t="str">
            <v>남성</v>
          </cell>
          <cell r="I2497" t="str">
            <v>남성 리조트 시어서커 셔츠</v>
          </cell>
          <cell r="J2497" t="str">
            <v>SHIRTS(S)</v>
          </cell>
        </row>
        <row r="2498">
          <cell r="E2498" t="str">
            <v>BO8465D02N</v>
          </cell>
          <cell r="F2498" t="str">
            <v>하</v>
          </cell>
          <cell r="G2498" t="str">
            <v>ORIGINAL</v>
          </cell>
          <cell r="H2498" t="str">
            <v>남성</v>
          </cell>
          <cell r="I2498" t="str">
            <v>남성 리조트 프린트 셔츠</v>
          </cell>
          <cell r="J2498" t="str">
            <v>SHIRTS(S)</v>
          </cell>
        </row>
        <row r="2499">
          <cell r="E2499" t="str">
            <v>BO8321D01A</v>
          </cell>
          <cell r="F2499" t="str">
            <v>하</v>
          </cell>
          <cell r="G2499" t="str">
            <v>ORIGINAL</v>
          </cell>
          <cell r="H2499" t="str">
            <v>남성</v>
          </cell>
          <cell r="I2499" t="str">
            <v>남성 여름 뱀부 팬츠</v>
          </cell>
          <cell r="J2499" t="str">
            <v>PANTS(L)</v>
          </cell>
        </row>
        <row r="2500">
          <cell r="E2500" t="str">
            <v>BO8321D01Q</v>
          </cell>
          <cell r="F2500" t="str">
            <v>하</v>
          </cell>
          <cell r="G2500" t="str">
            <v>ORIGINAL</v>
          </cell>
          <cell r="H2500" t="str">
            <v>남성</v>
          </cell>
          <cell r="I2500" t="str">
            <v>남성 여름 뱀부 팬츠</v>
          </cell>
          <cell r="J2500" t="str">
            <v>PANTS(L)</v>
          </cell>
        </row>
        <row r="2501">
          <cell r="E2501" t="str">
            <v>BO8321D012</v>
          </cell>
          <cell r="F2501" t="str">
            <v>하</v>
          </cell>
          <cell r="G2501" t="str">
            <v>ORIGINAL</v>
          </cell>
          <cell r="H2501" t="str">
            <v>남성</v>
          </cell>
          <cell r="I2501" t="str">
            <v>남성 여름 뱀부 팬츠</v>
          </cell>
          <cell r="J2501" t="str">
            <v>PANTS(L)</v>
          </cell>
        </row>
        <row r="2502">
          <cell r="E2502" t="str">
            <v>BO8321D01R</v>
          </cell>
          <cell r="F2502" t="str">
            <v>하</v>
          </cell>
          <cell r="G2502" t="str">
            <v>ORIGINAL</v>
          </cell>
          <cell r="H2502" t="str">
            <v>남성</v>
          </cell>
          <cell r="I2502" t="str">
            <v>남성 여름 뱀부 팬츠</v>
          </cell>
          <cell r="J2502" t="str">
            <v>PANTS(L)</v>
          </cell>
        </row>
        <row r="2503">
          <cell r="E2503" t="str">
            <v>BO8321D02Q</v>
          </cell>
          <cell r="F2503" t="str">
            <v>하</v>
          </cell>
          <cell r="G2503" t="str">
            <v>ORIGINAL</v>
          </cell>
          <cell r="H2503" t="str">
            <v>남성</v>
          </cell>
          <cell r="I2503" t="str">
            <v>남성 텐셀 팬츠</v>
          </cell>
          <cell r="J2503" t="str">
            <v>PANTS(L)</v>
          </cell>
        </row>
        <row r="2504">
          <cell r="E2504" t="str">
            <v>BO8321D023</v>
          </cell>
          <cell r="F2504" t="str">
            <v>하</v>
          </cell>
          <cell r="G2504" t="str">
            <v>ORIGINAL</v>
          </cell>
          <cell r="H2504" t="str">
            <v>남성</v>
          </cell>
          <cell r="I2504" t="str">
            <v>남성 텐셀 팬츠</v>
          </cell>
          <cell r="J2504" t="str">
            <v>PANTS(L)</v>
          </cell>
        </row>
        <row r="2505">
          <cell r="E2505" t="str">
            <v>BO8321D02H</v>
          </cell>
          <cell r="F2505" t="str">
            <v>하</v>
          </cell>
          <cell r="G2505" t="str">
            <v>ORIGINAL</v>
          </cell>
          <cell r="H2505" t="str">
            <v>남성</v>
          </cell>
          <cell r="I2505" t="str">
            <v>남성 텐셀 팬츠</v>
          </cell>
          <cell r="J2505" t="str">
            <v>PANTS(L)</v>
          </cell>
        </row>
        <row r="2506">
          <cell r="E2506" t="str">
            <v>BO8321D03K</v>
          </cell>
          <cell r="F2506" t="str">
            <v>하</v>
          </cell>
          <cell r="G2506" t="str">
            <v>ORIGINAL</v>
          </cell>
          <cell r="H2506" t="str">
            <v>남성</v>
          </cell>
          <cell r="I2506" t="str">
            <v>남성 사이다 팬츠</v>
          </cell>
          <cell r="J2506" t="str">
            <v>PANTS(L)</v>
          </cell>
        </row>
        <row r="2507">
          <cell r="E2507" t="str">
            <v>BO8321D03R</v>
          </cell>
          <cell r="F2507" t="str">
            <v>하</v>
          </cell>
          <cell r="G2507" t="str">
            <v>ORIGINAL</v>
          </cell>
          <cell r="H2507" t="str">
            <v>남성</v>
          </cell>
          <cell r="I2507" t="str">
            <v>남성 사이다 팬츠</v>
          </cell>
          <cell r="J2507" t="str">
            <v>PANTS(L)</v>
          </cell>
        </row>
        <row r="2508">
          <cell r="E2508" t="str">
            <v>BO8321D044</v>
          </cell>
          <cell r="F2508" t="str">
            <v>하</v>
          </cell>
          <cell r="G2508" t="str">
            <v>ORIGINAL</v>
          </cell>
          <cell r="H2508" t="str">
            <v>남성</v>
          </cell>
          <cell r="I2508" t="str">
            <v>남성 AIR-DOT 팬츠</v>
          </cell>
          <cell r="J2508" t="str">
            <v>PANTS(L)</v>
          </cell>
        </row>
        <row r="2509">
          <cell r="E2509" t="str">
            <v>BO8321D04R</v>
          </cell>
          <cell r="F2509" t="str">
            <v>하</v>
          </cell>
          <cell r="G2509" t="str">
            <v>ORIGINAL</v>
          </cell>
          <cell r="H2509" t="str">
            <v>남성</v>
          </cell>
          <cell r="I2509" t="str">
            <v>남성 AIR-DOT 팬츠</v>
          </cell>
          <cell r="J2509" t="str">
            <v>PANTS(L)</v>
          </cell>
        </row>
        <row r="2510">
          <cell r="E2510" t="str">
            <v>BO8325D01A</v>
          </cell>
          <cell r="F2510" t="str">
            <v>하</v>
          </cell>
          <cell r="G2510" t="str">
            <v>ORIGINAL</v>
          </cell>
          <cell r="H2510" t="str">
            <v>남성</v>
          </cell>
          <cell r="I2510" t="str">
            <v>남성 뱀부 5부 팬츠</v>
          </cell>
          <cell r="J2510" t="str">
            <v>PANTS(S)</v>
          </cell>
        </row>
        <row r="2511">
          <cell r="E2511" t="str">
            <v>BO8325D01H</v>
          </cell>
          <cell r="F2511" t="str">
            <v>하</v>
          </cell>
          <cell r="G2511" t="str">
            <v>ORIGINAL</v>
          </cell>
          <cell r="H2511" t="str">
            <v>남성</v>
          </cell>
          <cell r="I2511" t="str">
            <v>남성 뱀부 5부 팬츠</v>
          </cell>
          <cell r="J2511" t="str">
            <v>PANTS(S)</v>
          </cell>
        </row>
        <row r="2512">
          <cell r="E2512" t="str">
            <v>BO8325D01N</v>
          </cell>
          <cell r="F2512" t="str">
            <v>하</v>
          </cell>
          <cell r="G2512" t="str">
            <v>ORIGINAL</v>
          </cell>
          <cell r="H2512" t="str">
            <v>남성</v>
          </cell>
          <cell r="I2512" t="str">
            <v>남성 뱀부 5부 팬츠</v>
          </cell>
          <cell r="J2512" t="str">
            <v>PANTS(S)</v>
          </cell>
        </row>
        <row r="2513">
          <cell r="E2513" t="str">
            <v>BO8325D01R</v>
          </cell>
          <cell r="F2513" t="str">
            <v>하</v>
          </cell>
          <cell r="G2513" t="str">
            <v>ORIGINAL</v>
          </cell>
          <cell r="H2513" t="str">
            <v>남성</v>
          </cell>
          <cell r="I2513" t="str">
            <v>남성 뱀부 5부 팬츠</v>
          </cell>
          <cell r="J2513" t="str">
            <v>PANTS(S)</v>
          </cell>
        </row>
        <row r="2514">
          <cell r="E2514" t="str">
            <v>BO8325D021</v>
          </cell>
          <cell r="F2514" t="str">
            <v>하</v>
          </cell>
          <cell r="G2514" t="str">
            <v>ORIGINAL</v>
          </cell>
          <cell r="H2514" t="str">
            <v>남성</v>
          </cell>
          <cell r="I2514" t="str">
            <v>남성 뱀부 5부 팬츠(화이트)</v>
          </cell>
          <cell r="J2514" t="str">
            <v>PANTS(S)</v>
          </cell>
        </row>
        <row r="2515">
          <cell r="E2515" t="str">
            <v>BO8325D03Q</v>
          </cell>
          <cell r="F2515" t="str">
            <v>하</v>
          </cell>
          <cell r="G2515" t="str">
            <v>ORIGINAL</v>
          </cell>
          <cell r="H2515" t="str">
            <v>남성</v>
          </cell>
          <cell r="I2515" t="str">
            <v>남성 텐셀 5부 팬츠</v>
          </cell>
          <cell r="J2515" t="str">
            <v>PANTS(S)</v>
          </cell>
        </row>
        <row r="2516">
          <cell r="E2516" t="str">
            <v>BO8325D036</v>
          </cell>
          <cell r="F2516" t="str">
            <v>하</v>
          </cell>
          <cell r="G2516" t="str">
            <v>ORIGINAL</v>
          </cell>
          <cell r="H2516" t="str">
            <v>남성</v>
          </cell>
          <cell r="I2516" t="str">
            <v>남성 텐셀 5부 팬츠</v>
          </cell>
          <cell r="J2516" t="str">
            <v>PANTS(S)</v>
          </cell>
        </row>
        <row r="2517">
          <cell r="E2517" t="str">
            <v>BO8425D01R</v>
          </cell>
          <cell r="F2517" t="str">
            <v>하</v>
          </cell>
          <cell r="G2517" t="str">
            <v>ORIGINAL</v>
          </cell>
          <cell r="H2517" t="str">
            <v>남성</v>
          </cell>
          <cell r="I2517" t="str">
            <v>남성 시어서커 팬츠(셔츠SET)</v>
          </cell>
          <cell r="J2517" t="str">
            <v>PANTS(S)</v>
          </cell>
        </row>
        <row r="2518">
          <cell r="E2518" t="str">
            <v>BO8425D015</v>
          </cell>
          <cell r="F2518" t="str">
            <v>하</v>
          </cell>
          <cell r="G2518" t="str">
            <v>ORIGINAL</v>
          </cell>
          <cell r="H2518" t="str">
            <v>남성</v>
          </cell>
          <cell r="I2518" t="str">
            <v>남성 시어서커 팬츠(셔츠SET)</v>
          </cell>
          <cell r="J2518" t="str">
            <v>PANTS(S)</v>
          </cell>
        </row>
        <row r="2519">
          <cell r="E2519" t="str">
            <v>BO8425D024</v>
          </cell>
          <cell r="F2519" t="str">
            <v>하</v>
          </cell>
          <cell r="G2519" t="str">
            <v>ORIGINAL</v>
          </cell>
          <cell r="H2519" t="str">
            <v>남성</v>
          </cell>
          <cell r="I2519" t="str">
            <v>남성 시어서커 락 팬츠</v>
          </cell>
          <cell r="J2519" t="str">
            <v>PANTS(S)</v>
          </cell>
        </row>
        <row r="2520">
          <cell r="E2520" t="str">
            <v>BO8425D03R</v>
          </cell>
          <cell r="F2520" t="str">
            <v>하</v>
          </cell>
          <cell r="G2520" t="str">
            <v>ORIGINAL</v>
          </cell>
          <cell r="H2520" t="str">
            <v>남성</v>
          </cell>
          <cell r="I2520" t="str">
            <v>남성 5부 하와이안 팬츠</v>
          </cell>
          <cell r="J2520" t="str">
            <v>PANTS(S)</v>
          </cell>
        </row>
        <row r="2521">
          <cell r="E2521" t="str">
            <v>BO8425D04H</v>
          </cell>
          <cell r="F2521" t="str">
            <v>하</v>
          </cell>
          <cell r="G2521" t="str">
            <v>ORIGINAL</v>
          </cell>
          <cell r="H2521" t="str">
            <v>남성</v>
          </cell>
          <cell r="I2521" t="str">
            <v>남성 나일론 카고 5부 팬츠</v>
          </cell>
          <cell r="J2521" t="str">
            <v>PANTS(S)</v>
          </cell>
        </row>
        <row r="2522">
          <cell r="E2522" t="str">
            <v>BO8425D04R</v>
          </cell>
          <cell r="F2522" t="str">
            <v>하</v>
          </cell>
          <cell r="G2522" t="str">
            <v>ORIGINAL</v>
          </cell>
          <cell r="H2522" t="str">
            <v>남성</v>
          </cell>
          <cell r="I2522" t="str">
            <v>남성 나일론 카고 5부 팬츠</v>
          </cell>
          <cell r="J2522" t="str">
            <v>PANTS(S)</v>
          </cell>
        </row>
        <row r="2523">
          <cell r="E2523" t="str">
            <v>BO8425D05R</v>
          </cell>
          <cell r="F2523" t="str">
            <v>하</v>
          </cell>
          <cell r="G2523" t="str">
            <v>ORIGINAL</v>
          </cell>
          <cell r="H2523" t="str">
            <v>남성</v>
          </cell>
          <cell r="I2523" t="str">
            <v>남성 AIR-DOT 5부 팬츠</v>
          </cell>
          <cell r="J2523" t="str">
            <v>PANTS(S)</v>
          </cell>
        </row>
        <row r="2524">
          <cell r="E2524" t="str">
            <v>BO8321B014</v>
          </cell>
          <cell r="F2524" t="str">
            <v>하</v>
          </cell>
          <cell r="G2524" t="str">
            <v>ACTIVE</v>
          </cell>
          <cell r="H2524" t="str">
            <v>남성</v>
          </cell>
          <cell r="I2524" t="str">
            <v>남성 멜란지 팬츠</v>
          </cell>
          <cell r="J2524" t="str">
            <v>PANTS(L)</v>
          </cell>
        </row>
        <row r="2525">
          <cell r="E2525" t="str">
            <v>BO8321B01R</v>
          </cell>
          <cell r="F2525" t="str">
            <v>하</v>
          </cell>
          <cell r="G2525" t="str">
            <v>ACTIVE</v>
          </cell>
          <cell r="H2525" t="str">
            <v>남성</v>
          </cell>
          <cell r="I2525" t="str">
            <v>남성 멜란지 팬츠</v>
          </cell>
          <cell r="J2525" t="str">
            <v>PANTS(L)</v>
          </cell>
        </row>
        <row r="2526">
          <cell r="E2526" t="str">
            <v>BO8321B024</v>
          </cell>
          <cell r="F2526" t="str">
            <v>하</v>
          </cell>
          <cell r="G2526" t="str">
            <v>ACTIVE</v>
          </cell>
          <cell r="H2526" t="str">
            <v>남성</v>
          </cell>
          <cell r="I2526" t="str">
            <v>남성 air-holic 팬츠</v>
          </cell>
          <cell r="J2526" t="str">
            <v>PANTS(L)</v>
          </cell>
        </row>
        <row r="2527">
          <cell r="E2527" t="str">
            <v>BO8321B025</v>
          </cell>
          <cell r="F2527" t="str">
            <v>하</v>
          </cell>
          <cell r="G2527" t="str">
            <v>ACTIVE</v>
          </cell>
          <cell r="H2527" t="str">
            <v>남성</v>
          </cell>
          <cell r="I2527" t="str">
            <v>남성 air-holic 팬츠</v>
          </cell>
          <cell r="J2527" t="str">
            <v>PANTS(L)</v>
          </cell>
        </row>
        <row r="2528">
          <cell r="E2528" t="str">
            <v>BO8325B012</v>
          </cell>
          <cell r="F2528" t="str">
            <v>하</v>
          </cell>
          <cell r="G2528" t="str">
            <v>ACTIVE</v>
          </cell>
          <cell r="H2528" t="str">
            <v>남성</v>
          </cell>
          <cell r="I2528" t="str">
            <v>남성 솔리드 베이직 5부</v>
          </cell>
          <cell r="J2528" t="str">
            <v>PANTS(S)</v>
          </cell>
        </row>
        <row r="2529">
          <cell r="E2529" t="str">
            <v>BO8325B01R</v>
          </cell>
          <cell r="F2529" t="str">
            <v>하</v>
          </cell>
          <cell r="G2529" t="str">
            <v>ACTIVE</v>
          </cell>
          <cell r="H2529" t="str">
            <v>남성</v>
          </cell>
          <cell r="I2529" t="str">
            <v>남성 솔리드 베이직 5부</v>
          </cell>
          <cell r="J2529" t="str">
            <v>PANTS(S)</v>
          </cell>
        </row>
        <row r="2530">
          <cell r="E2530" t="str">
            <v>BO8321B035</v>
          </cell>
          <cell r="F2530" t="str">
            <v>하</v>
          </cell>
          <cell r="G2530" t="str">
            <v>ACTIVE</v>
          </cell>
          <cell r="H2530" t="str">
            <v>남성</v>
          </cell>
          <cell r="I2530" t="str">
            <v>남성 롱 팬츠(스포츠)</v>
          </cell>
          <cell r="J2530" t="str">
            <v>PANTS(L)</v>
          </cell>
        </row>
        <row r="2531">
          <cell r="E2531" t="str">
            <v>BO8425B015</v>
          </cell>
          <cell r="F2531" t="str">
            <v>하</v>
          </cell>
          <cell r="G2531" t="str">
            <v>ACTIVE</v>
          </cell>
          <cell r="H2531" t="str">
            <v>남성</v>
          </cell>
          <cell r="I2531" t="str">
            <v>남성 5부 팬츠(져지 스타일)</v>
          </cell>
          <cell r="J2531" t="str">
            <v>PANTS(S)</v>
          </cell>
        </row>
        <row r="2532">
          <cell r="E2532" t="str">
            <v>BO8425B013</v>
          </cell>
          <cell r="F2532" t="str">
            <v>하</v>
          </cell>
          <cell r="G2532" t="str">
            <v>ACTIVE</v>
          </cell>
          <cell r="H2532" t="str">
            <v>남성</v>
          </cell>
          <cell r="I2532" t="str">
            <v>남성 5부 팬츠(져지 스타일)</v>
          </cell>
          <cell r="J2532" t="str">
            <v>PANTS(S)</v>
          </cell>
        </row>
        <row r="2533">
          <cell r="E2533" t="str">
            <v>BO8342C010</v>
          </cell>
          <cell r="F2533" t="str">
            <v>하</v>
          </cell>
          <cell r="G2533" t="str">
            <v>ORIGINAL</v>
          </cell>
          <cell r="H2533" t="str">
            <v>여성</v>
          </cell>
          <cell r="I2533" t="str">
            <v>여성 한지 솔리드 폴로</v>
          </cell>
          <cell r="J2533" t="str">
            <v>C&amp;S(S)</v>
          </cell>
        </row>
        <row r="2534">
          <cell r="E2534" t="str">
            <v>BO8342C01R</v>
          </cell>
          <cell r="F2534" t="str">
            <v>하</v>
          </cell>
          <cell r="G2534" t="str">
            <v>ORIGINAL</v>
          </cell>
          <cell r="H2534" t="str">
            <v>여성</v>
          </cell>
          <cell r="I2534" t="str">
            <v>여성 한지 솔리드 폴로</v>
          </cell>
          <cell r="J2534" t="str">
            <v>C&amp;S(S)</v>
          </cell>
        </row>
        <row r="2535">
          <cell r="E2535" t="str">
            <v>BO8342C01Y</v>
          </cell>
          <cell r="F2535" t="str">
            <v>하</v>
          </cell>
          <cell r="G2535" t="str">
            <v>ORIGINAL</v>
          </cell>
          <cell r="H2535" t="str">
            <v>여성</v>
          </cell>
          <cell r="I2535" t="str">
            <v>여성 한지 솔리드 폴로</v>
          </cell>
          <cell r="J2535" t="str">
            <v>C&amp;S(S)</v>
          </cell>
        </row>
        <row r="2536">
          <cell r="E2536" t="str">
            <v>BO8342C02X</v>
          </cell>
          <cell r="F2536" t="str">
            <v>하</v>
          </cell>
          <cell r="G2536" t="str">
            <v>ORIGINAL</v>
          </cell>
          <cell r="H2536" t="str">
            <v>여성</v>
          </cell>
          <cell r="I2536" t="str">
            <v>한지 스트라이프_에리티</v>
          </cell>
          <cell r="J2536" t="str">
            <v>C&amp;S(S)</v>
          </cell>
        </row>
        <row r="2537">
          <cell r="E2537" t="str">
            <v>BO8342C020</v>
          </cell>
          <cell r="F2537" t="str">
            <v>하</v>
          </cell>
          <cell r="G2537" t="str">
            <v>ORIGINAL</v>
          </cell>
          <cell r="H2537" t="str">
            <v>여성</v>
          </cell>
          <cell r="I2537" t="str">
            <v>한지 스트라이프_에리티</v>
          </cell>
          <cell r="J2537" t="str">
            <v>C&amp;S(S)</v>
          </cell>
        </row>
        <row r="2538">
          <cell r="E2538" t="str">
            <v>BO8342C023</v>
          </cell>
          <cell r="F2538" t="str">
            <v>하</v>
          </cell>
          <cell r="G2538" t="str">
            <v>ORIGINAL</v>
          </cell>
          <cell r="H2538" t="str">
            <v>여성</v>
          </cell>
          <cell r="I2538" t="str">
            <v>한지 스트라이프_에리티_블랙자수</v>
          </cell>
          <cell r="J2538" t="str">
            <v>C&amp;S(S)</v>
          </cell>
        </row>
        <row r="2539">
          <cell r="E2539" t="str">
            <v>BO8342C035</v>
          </cell>
          <cell r="F2539" t="str">
            <v>하</v>
          </cell>
          <cell r="G2539" t="str">
            <v>ORIGINAL</v>
          </cell>
          <cell r="H2539" t="str">
            <v>여성</v>
          </cell>
          <cell r="I2539" t="str">
            <v>한지 스트라이프_라운드</v>
          </cell>
          <cell r="J2539" t="str">
            <v>C&amp;S(S)</v>
          </cell>
        </row>
        <row r="2540">
          <cell r="E2540" t="str">
            <v>BO8342C036</v>
          </cell>
          <cell r="F2540" t="str">
            <v>하</v>
          </cell>
          <cell r="G2540" t="str">
            <v>ORIGINAL</v>
          </cell>
          <cell r="H2540" t="str">
            <v>여성</v>
          </cell>
          <cell r="I2540" t="str">
            <v>한지 스트라이프_라운드</v>
          </cell>
          <cell r="J2540" t="str">
            <v>C&amp;S(S)</v>
          </cell>
        </row>
        <row r="2541">
          <cell r="E2541" t="str">
            <v>BO8342C045</v>
          </cell>
          <cell r="F2541" t="str">
            <v>하</v>
          </cell>
          <cell r="G2541" t="str">
            <v>ORIGINAL</v>
          </cell>
          <cell r="H2541" t="str">
            <v>여성</v>
          </cell>
          <cell r="I2541" t="str">
            <v xml:space="preserve"> 브이넥_실켓티</v>
          </cell>
          <cell r="J2541" t="str">
            <v>C&amp;S(S)</v>
          </cell>
        </row>
        <row r="2542">
          <cell r="E2542" t="str">
            <v>BO8342C04M</v>
          </cell>
          <cell r="F2542" t="str">
            <v>하</v>
          </cell>
          <cell r="G2542" t="str">
            <v>ORIGINAL</v>
          </cell>
          <cell r="H2542" t="str">
            <v>여성</v>
          </cell>
          <cell r="I2542" t="str">
            <v xml:space="preserve"> 브이넥_실켓티</v>
          </cell>
          <cell r="J2542" t="str">
            <v>C&amp;S(S)</v>
          </cell>
        </row>
        <row r="2543">
          <cell r="E2543" t="str">
            <v>BO8442C14R</v>
          </cell>
          <cell r="F2543" t="str">
            <v>하</v>
          </cell>
          <cell r="G2543" t="str">
            <v>ORIGINAL</v>
          </cell>
          <cell r="H2543" t="str">
            <v>여성</v>
          </cell>
          <cell r="I2543" t="str">
            <v xml:space="preserve"> 브이넥_실켓티_리오더</v>
          </cell>
          <cell r="J2543" t="str">
            <v>C&amp;S(S)</v>
          </cell>
        </row>
        <row r="2544">
          <cell r="E2544" t="str">
            <v>BO8542C141</v>
          </cell>
          <cell r="F2544" t="str">
            <v>하</v>
          </cell>
          <cell r="G2544" t="str">
            <v>ORIGINAL</v>
          </cell>
          <cell r="H2544" t="str">
            <v>여성</v>
          </cell>
          <cell r="I2544" t="str">
            <v xml:space="preserve"> 브이넥_실켓티_리오더</v>
          </cell>
          <cell r="J2544" t="str">
            <v>C&amp;S(S)</v>
          </cell>
        </row>
        <row r="2545">
          <cell r="E2545" t="str">
            <v>BO8542C155</v>
          </cell>
          <cell r="F2545" t="str">
            <v>하</v>
          </cell>
          <cell r="G2545" t="str">
            <v>ORIGINAL</v>
          </cell>
          <cell r="H2545" t="str">
            <v>여성</v>
          </cell>
          <cell r="I2545" t="str">
            <v>라운드 롱실켓티_스팟_CANCEL</v>
          </cell>
          <cell r="J2545" t="str">
            <v>C&amp;S(S)</v>
          </cell>
        </row>
        <row r="2546">
          <cell r="E2546" t="str">
            <v>BO8542C15Y</v>
          </cell>
          <cell r="F2546" t="str">
            <v>하</v>
          </cell>
          <cell r="G2546" t="str">
            <v>ORIGINAL</v>
          </cell>
          <cell r="H2546" t="str">
            <v>여성</v>
          </cell>
          <cell r="I2546" t="str">
            <v>라운드 롱실켓티_스팟</v>
          </cell>
          <cell r="J2546" t="str">
            <v>C&amp;S(S)</v>
          </cell>
        </row>
        <row r="2547">
          <cell r="E2547" t="str">
            <v>BO8342C05R</v>
          </cell>
          <cell r="F2547" t="str">
            <v>하</v>
          </cell>
          <cell r="G2547" t="str">
            <v>ORIGINAL</v>
          </cell>
          <cell r="H2547" t="str">
            <v>여성</v>
          </cell>
          <cell r="I2547" t="str">
            <v>헨리넥_실켓티</v>
          </cell>
          <cell r="J2547" t="str">
            <v>C&amp;S(S)</v>
          </cell>
        </row>
        <row r="2548">
          <cell r="E2548" t="str">
            <v>BO8342C05Q</v>
          </cell>
          <cell r="F2548" t="str">
            <v>하</v>
          </cell>
          <cell r="G2548" t="str">
            <v>ORIGINAL</v>
          </cell>
          <cell r="H2548" t="str">
            <v>여성</v>
          </cell>
          <cell r="I2548" t="str">
            <v>헨리넥_실켓티</v>
          </cell>
          <cell r="J2548" t="str">
            <v>C&amp;S(S)</v>
          </cell>
        </row>
        <row r="2549">
          <cell r="E2549" t="str">
            <v>BO8342C060</v>
          </cell>
          <cell r="F2549" t="str">
            <v>하</v>
          </cell>
          <cell r="G2549" t="str">
            <v>ORIGINAL</v>
          </cell>
          <cell r="H2549" t="str">
            <v>여성</v>
          </cell>
          <cell r="I2549" t="str">
            <v>라운드넥_슬럽티</v>
          </cell>
          <cell r="J2549" t="str">
            <v>C&amp;S(S)</v>
          </cell>
        </row>
        <row r="2550">
          <cell r="E2550" t="str">
            <v>BO8342C06Y</v>
          </cell>
          <cell r="F2550" t="str">
            <v>하</v>
          </cell>
          <cell r="G2550" t="str">
            <v>ORIGINAL</v>
          </cell>
          <cell r="H2550" t="str">
            <v>여성</v>
          </cell>
          <cell r="I2550" t="str">
            <v>라운드넥_슬럽티</v>
          </cell>
          <cell r="J2550" t="str">
            <v>C&amp;S(S)</v>
          </cell>
        </row>
        <row r="2551">
          <cell r="E2551" t="str">
            <v>BO8342C064</v>
          </cell>
          <cell r="F2551" t="str">
            <v>하</v>
          </cell>
          <cell r="G2551" t="str">
            <v>ORIGINAL</v>
          </cell>
          <cell r="H2551" t="str">
            <v>여성</v>
          </cell>
          <cell r="I2551" t="str">
            <v>라운드넥_슬럽티</v>
          </cell>
          <cell r="J2551" t="str">
            <v>C&amp;S(S)</v>
          </cell>
        </row>
        <row r="2552">
          <cell r="E2552" t="str">
            <v>BO8342C07P</v>
          </cell>
          <cell r="F2552" t="str">
            <v>하</v>
          </cell>
          <cell r="G2552" t="str">
            <v>ORIGINAL</v>
          </cell>
          <cell r="H2552" t="str">
            <v>여성</v>
          </cell>
          <cell r="I2552" t="str">
            <v>스트라이프 피케 원피스(재고)</v>
          </cell>
          <cell r="J2552" t="str">
            <v>C&amp;S(S)</v>
          </cell>
        </row>
        <row r="2553">
          <cell r="E2553" t="str">
            <v>BO8342C075</v>
          </cell>
          <cell r="F2553" t="str">
            <v>하</v>
          </cell>
          <cell r="G2553" t="str">
            <v>ORIGINAL</v>
          </cell>
          <cell r="H2553" t="str">
            <v>여성</v>
          </cell>
          <cell r="I2553" t="str">
            <v>스트라이프 피케 원피스(재고)</v>
          </cell>
          <cell r="J2553" t="str">
            <v>C&amp;S(S)</v>
          </cell>
        </row>
        <row r="2554">
          <cell r="E2554" t="str">
            <v>BO8442C01R</v>
          </cell>
          <cell r="F2554" t="str">
            <v>하</v>
          </cell>
          <cell r="G2554" t="str">
            <v>ORIGINAL</v>
          </cell>
          <cell r="H2554" t="str">
            <v>여성</v>
          </cell>
          <cell r="I2554" t="str">
            <v>피케 세트_카라티</v>
          </cell>
          <cell r="J2554" t="str">
            <v>C&amp;S(S)</v>
          </cell>
        </row>
        <row r="2555">
          <cell r="E2555" t="str">
            <v>BO8442C017</v>
          </cell>
          <cell r="F2555" t="str">
            <v>하</v>
          </cell>
          <cell r="G2555" t="str">
            <v>ORIGINAL</v>
          </cell>
          <cell r="H2555" t="str">
            <v>여성</v>
          </cell>
          <cell r="I2555" t="str">
            <v>피케 세트_카라티</v>
          </cell>
          <cell r="J2555" t="str">
            <v>C&amp;S(S)</v>
          </cell>
        </row>
        <row r="2556">
          <cell r="E2556" t="str">
            <v>BO8442C02R</v>
          </cell>
          <cell r="F2556" t="str">
            <v>하</v>
          </cell>
          <cell r="G2556" t="str">
            <v>ORIGINAL</v>
          </cell>
          <cell r="H2556" t="str">
            <v>여성</v>
          </cell>
          <cell r="I2556" t="str">
            <v>피케 세트_헨리넥</v>
          </cell>
          <cell r="J2556" t="str">
            <v>C&amp;S(S)</v>
          </cell>
        </row>
        <row r="2557">
          <cell r="E2557" t="str">
            <v>BO8442C020</v>
          </cell>
          <cell r="F2557" t="str">
            <v>하</v>
          </cell>
          <cell r="G2557" t="str">
            <v>ORIGINAL</v>
          </cell>
          <cell r="H2557" t="str">
            <v>여성</v>
          </cell>
          <cell r="I2557" t="str">
            <v>피케 세트_헨리넥</v>
          </cell>
          <cell r="J2557" t="str">
            <v>C&amp;S(S)</v>
          </cell>
        </row>
        <row r="2558">
          <cell r="E2558" t="str">
            <v>BO8442C03R</v>
          </cell>
          <cell r="F2558" t="str">
            <v>하</v>
          </cell>
          <cell r="G2558" t="str">
            <v>ORIGINAL</v>
          </cell>
          <cell r="H2558" t="str">
            <v>여성</v>
          </cell>
          <cell r="I2558" t="str">
            <v>피케 세트_스트라이프 원피스</v>
          </cell>
          <cell r="J2558" t="str">
            <v>C&amp;S(S)</v>
          </cell>
        </row>
        <row r="2559">
          <cell r="E2559" t="str">
            <v>BO8442C037</v>
          </cell>
          <cell r="F2559" t="str">
            <v>하</v>
          </cell>
          <cell r="G2559" t="str">
            <v>ORIGINAL</v>
          </cell>
          <cell r="H2559" t="str">
            <v>여성</v>
          </cell>
          <cell r="I2559" t="str">
            <v>피케 세트_스트라이프 원피스</v>
          </cell>
          <cell r="J2559" t="str">
            <v>C&amp;S(S)</v>
          </cell>
        </row>
        <row r="2560">
          <cell r="E2560" t="str">
            <v>BO8442C04Y</v>
          </cell>
          <cell r="F2560" t="str">
            <v>하</v>
          </cell>
          <cell r="G2560" t="str">
            <v>ORIGINAL</v>
          </cell>
          <cell r="H2560" t="str">
            <v>여성</v>
          </cell>
          <cell r="I2560" t="str">
            <v>솔리드 원피스</v>
          </cell>
          <cell r="J2560" t="str">
            <v>C&amp;S(S)</v>
          </cell>
        </row>
        <row r="2561">
          <cell r="E2561" t="str">
            <v>BO8442C04R</v>
          </cell>
          <cell r="F2561" t="str">
            <v>하</v>
          </cell>
          <cell r="G2561" t="str">
            <v>ORIGINAL</v>
          </cell>
          <cell r="H2561" t="str">
            <v>여성</v>
          </cell>
          <cell r="I2561" t="str">
            <v>솔리드 원피스</v>
          </cell>
          <cell r="J2561" t="str">
            <v>C&amp;S(S)</v>
          </cell>
        </row>
        <row r="2562">
          <cell r="E2562" t="str">
            <v>BO8442C05M</v>
          </cell>
          <cell r="F2562" t="str">
            <v>하</v>
          </cell>
          <cell r="G2562" t="str">
            <v>ORIGINAL</v>
          </cell>
          <cell r="H2562" t="str">
            <v>여성</v>
          </cell>
          <cell r="I2562" t="str">
            <v>피케 우븐믹스 원피스</v>
          </cell>
          <cell r="J2562" t="str">
            <v>C&amp;S(S)</v>
          </cell>
        </row>
        <row r="2563">
          <cell r="E2563" t="str">
            <v>BO8442C05A</v>
          </cell>
          <cell r="F2563" t="str">
            <v>하</v>
          </cell>
          <cell r="G2563" t="str">
            <v>ORIGINAL</v>
          </cell>
          <cell r="H2563" t="str">
            <v>여성</v>
          </cell>
          <cell r="I2563" t="str">
            <v>피케 우븐믹스 원피스</v>
          </cell>
          <cell r="J2563" t="str">
            <v>C&amp;S(S)</v>
          </cell>
        </row>
        <row r="2564">
          <cell r="E2564" t="str">
            <v>BO8442S016</v>
          </cell>
          <cell r="F2564" t="str">
            <v>하</v>
          </cell>
          <cell r="G2564" t="str">
            <v>ONLINE</v>
          </cell>
          <cell r="H2564" t="str">
            <v>여성</v>
          </cell>
          <cell r="I2564" t="str">
            <v>온라인전용 반팔 ST</v>
          </cell>
          <cell r="J2564" t="str">
            <v>C&amp;S(S)</v>
          </cell>
        </row>
        <row r="2565">
          <cell r="E2565" t="str">
            <v>BO8442C06R</v>
          </cell>
          <cell r="F2565" t="str">
            <v>하</v>
          </cell>
          <cell r="G2565" t="str">
            <v>ORIGINAL</v>
          </cell>
          <cell r="H2565" t="str">
            <v>여성</v>
          </cell>
          <cell r="I2565" t="str">
            <v>추가_티핑에리 스포츠피케</v>
          </cell>
          <cell r="J2565" t="str">
            <v>C&amp;S(S)</v>
          </cell>
        </row>
        <row r="2566">
          <cell r="E2566" t="str">
            <v>BO8442C066</v>
          </cell>
          <cell r="F2566" t="str">
            <v>하</v>
          </cell>
          <cell r="G2566" t="str">
            <v>ORIGINAL</v>
          </cell>
          <cell r="H2566" t="str">
            <v>여성</v>
          </cell>
          <cell r="I2566" t="str">
            <v>추가_티핑에리 스포츠피케</v>
          </cell>
          <cell r="J2566" t="str">
            <v>C&amp;S(S)</v>
          </cell>
        </row>
        <row r="2567">
          <cell r="E2567" t="str">
            <v>BO8442C070</v>
          </cell>
          <cell r="F2567" t="str">
            <v>하</v>
          </cell>
          <cell r="G2567" t="str">
            <v>ORIGINAL</v>
          </cell>
          <cell r="H2567" t="str">
            <v>여성</v>
          </cell>
          <cell r="I2567" t="str">
            <v>추가_냉감 스트라이프</v>
          </cell>
          <cell r="J2567" t="str">
            <v>C&amp;S(S)</v>
          </cell>
        </row>
        <row r="2568">
          <cell r="E2568" t="str">
            <v>BO8442C07R</v>
          </cell>
          <cell r="F2568" t="str">
            <v>하</v>
          </cell>
          <cell r="G2568" t="str">
            <v>ORIGINAL</v>
          </cell>
          <cell r="H2568" t="str">
            <v>여성</v>
          </cell>
          <cell r="I2568" t="str">
            <v>추가_냉감 스트라이프</v>
          </cell>
          <cell r="J2568" t="str">
            <v>C&amp;S(S)</v>
          </cell>
        </row>
        <row r="2569">
          <cell r="E2569" t="str">
            <v>BO8321C015</v>
          </cell>
          <cell r="F2569" t="str">
            <v>하</v>
          </cell>
          <cell r="G2569" t="str">
            <v>ORIGINAL</v>
          </cell>
          <cell r="H2569" t="str">
            <v>여성</v>
          </cell>
          <cell r="I2569" t="str">
            <v>폴리9부 세미루즈핏</v>
          </cell>
          <cell r="J2569" t="str">
            <v>PANTS(L)</v>
          </cell>
        </row>
        <row r="2570">
          <cell r="E2570" t="str">
            <v>BO8321C01A</v>
          </cell>
          <cell r="F2570" t="str">
            <v>하</v>
          </cell>
          <cell r="G2570" t="str">
            <v>ORIGINAL</v>
          </cell>
          <cell r="H2570" t="str">
            <v>여성</v>
          </cell>
          <cell r="I2570" t="str">
            <v>폴리9부 세미루즈핏</v>
          </cell>
          <cell r="J2570" t="str">
            <v>PANTS(L)</v>
          </cell>
        </row>
        <row r="2571">
          <cell r="E2571" t="str">
            <v>BO8321C025</v>
          </cell>
          <cell r="F2571" t="str">
            <v>하</v>
          </cell>
          <cell r="G2571" t="str">
            <v>ORIGINAL</v>
          </cell>
          <cell r="H2571" t="str">
            <v>여성</v>
          </cell>
          <cell r="I2571" t="str">
            <v>트리코트 써머 슬랙스</v>
          </cell>
          <cell r="J2571" t="str">
            <v>PANTS(L)</v>
          </cell>
        </row>
        <row r="2572">
          <cell r="E2572" t="str">
            <v>BO8321C020</v>
          </cell>
          <cell r="F2572" t="str">
            <v>하</v>
          </cell>
          <cell r="G2572" t="str">
            <v>ORIGINAL</v>
          </cell>
          <cell r="H2572" t="str">
            <v>여성</v>
          </cell>
          <cell r="I2572" t="str">
            <v>트리코트 써머 슬랙스</v>
          </cell>
          <cell r="J2572" t="str">
            <v>PANTS(L)</v>
          </cell>
        </row>
        <row r="2573">
          <cell r="E2573" t="str">
            <v>BO8321C03R</v>
          </cell>
          <cell r="F2573" t="str">
            <v>하</v>
          </cell>
          <cell r="G2573" t="str">
            <v>ORIGINAL</v>
          </cell>
          <cell r="H2573" t="str">
            <v>여성</v>
          </cell>
          <cell r="I2573" t="str">
            <v>와이드 팬츠</v>
          </cell>
          <cell r="J2573" t="str">
            <v>PANTS(L)</v>
          </cell>
        </row>
        <row r="2574">
          <cell r="E2574" t="str">
            <v>BO8421C012</v>
          </cell>
          <cell r="F2574" t="str">
            <v>하</v>
          </cell>
          <cell r="G2574" t="str">
            <v>ORIGINAL</v>
          </cell>
          <cell r="H2574" t="str">
            <v>여성</v>
          </cell>
          <cell r="I2574" t="str">
            <v>7부 세미루즈핏</v>
          </cell>
          <cell r="J2574" t="str">
            <v>PANTS(L)</v>
          </cell>
        </row>
        <row r="2575">
          <cell r="E2575" t="str">
            <v>BO8421C01P</v>
          </cell>
          <cell r="F2575" t="str">
            <v>하</v>
          </cell>
          <cell r="G2575" t="str">
            <v>ORIGINAL</v>
          </cell>
          <cell r="H2575" t="str">
            <v>여성</v>
          </cell>
          <cell r="I2575" t="str">
            <v>7부 세미루즈핏</v>
          </cell>
          <cell r="J2575" t="str">
            <v>PANTS(L)</v>
          </cell>
        </row>
        <row r="2576">
          <cell r="E2576" t="str">
            <v>BO8421C02R</v>
          </cell>
          <cell r="F2576" t="str">
            <v>하</v>
          </cell>
          <cell r="G2576" t="str">
            <v>ORIGINAL</v>
          </cell>
          <cell r="H2576" t="str">
            <v>여성</v>
          </cell>
          <cell r="I2576" t="str">
            <v>여름 뱀부 슬랙스</v>
          </cell>
          <cell r="J2576" t="str">
            <v>PANTS(L)</v>
          </cell>
        </row>
        <row r="2577">
          <cell r="E2577" t="str">
            <v>BO8421C02Q</v>
          </cell>
          <cell r="F2577" t="str">
            <v>하</v>
          </cell>
          <cell r="G2577" t="str">
            <v>ORIGINAL</v>
          </cell>
          <cell r="H2577" t="str">
            <v>여성</v>
          </cell>
          <cell r="I2577" t="str">
            <v>여름 뱀부 슬랙스</v>
          </cell>
          <cell r="J2577" t="str">
            <v>PANTS(L)</v>
          </cell>
        </row>
        <row r="2578">
          <cell r="E2578" t="str">
            <v>BO8421C02Y</v>
          </cell>
          <cell r="F2578" t="str">
            <v>하</v>
          </cell>
          <cell r="G2578" t="str">
            <v>ORIGINAL</v>
          </cell>
          <cell r="H2578" t="str">
            <v>여성</v>
          </cell>
          <cell r="I2578" t="str">
            <v>여름 뱀부 슬랙스</v>
          </cell>
          <cell r="J2578" t="str">
            <v>PANTS(L)</v>
          </cell>
        </row>
        <row r="2579">
          <cell r="E2579" t="str">
            <v>BO8425C013</v>
          </cell>
          <cell r="F2579" t="str">
            <v>하</v>
          </cell>
          <cell r="G2579" t="str">
            <v>ORIGINAL</v>
          </cell>
          <cell r="H2579" t="str">
            <v>여성</v>
          </cell>
          <cell r="I2579" t="str">
            <v>써머 4부 큐롯팬츠</v>
          </cell>
          <cell r="J2579" t="str">
            <v>PANTS(S)</v>
          </cell>
        </row>
        <row r="2580">
          <cell r="E2580" t="str">
            <v>BO8425C02R</v>
          </cell>
          <cell r="F2580" t="str">
            <v>하</v>
          </cell>
          <cell r="G2580" t="str">
            <v>ORIGINAL</v>
          </cell>
          <cell r="H2580" t="str">
            <v>여성</v>
          </cell>
          <cell r="I2580" t="str">
            <v>뱀부 5부 _ 단추 디테일</v>
          </cell>
          <cell r="J2580" t="str">
            <v>PANTS(S)</v>
          </cell>
        </row>
        <row r="2581">
          <cell r="E2581" t="str">
            <v>BO8425C027</v>
          </cell>
          <cell r="F2581" t="str">
            <v>하</v>
          </cell>
          <cell r="G2581" t="str">
            <v>ORIGINAL</v>
          </cell>
          <cell r="H2581" t="str">
            <v>여성</v>
          </cell>
          <cell r="I2581" t="str">
            <v>뱀부 5부 _ 단추 디테일</v>
          </cell>
          <cell r="J2581" t="str">
            <v>PANTS(S)</v>
          </cell>
        </row>
        <row r="2582">
          <cell r="E2582" t="str">
            <v>BO8425C02A</v>
          </cell>
          <cell r="F2582" t="str">
            <v>하</v>
          </cell>
          <cell r="G2582" t="str">
            <v>ORIGINAL</v>
          </cell>
          <cell r="H2582" t="str">
            <v>여성</v>
          </cell>
          <cell r="I2582" t="str">
            <v>뱀부 5부 _ 단추 디테일</v>
          </cell>
          <cell r="J2582" t="str">
            <v>PANTS(S)</v>
          </cell>
        </row>
        <row r="2583">
          <cell r="E2583" t="str">
            <v>BO8425C021</v>
          </cell>
          <cell r="F2583" t="str">
            <v>하</v>
          </cell>
          <cell r="G2583" t="str">
            <v>ORIGINAL</v>
          </cell>
          <cell r="H2583" t="str">
            <v>여성</v>
          </cell>
          <cell r="I2583" t="str">
            <v>뱀부 5부 _ 단추 디테일</v>
          </cell>
          <cell r="J2583" t="str">
            <v>PANTS(S)</v>
          </cell>
        </row>
        <row r="2584">
          <cell r="E2584" t="str">
            <v>BO8364C011</v>
          </cell>
          <cell r="F2584" t="str">
            <v>하</v>
          </cell>
          <cell r="G2584" t="str">
            <v>ORIGINAL</v>
          </cell>
          <cell r="H2584" t="str">
            <v>여성</v>
          </cell>
          <cell r="I2584" t="str">
            <v>셔츠원피스_스트라이프</v>
          </cell>
          <cell r="J2584" t="str">
            <v>SHIRTS(L)</v>
          </cell>
        </row>
        <row r="2585">
          <cell r="E2585" t="str">
            <v>BO8364C01P</v>
          </cell>
          <cell r="F2585" t="str">
            <v>하</v>
          </cell>
          <cell r="G2585" t="str">
            <v>ORIGINAL</v>
          </cell>
          <cell r="H2585" t="str">
            <v>여성</v>
          </cell>
          <cell r="I2585" t="str">
            <v>셔츠원피스_데님느낌</v>
          </cell>
          <cell r="J2585" t="str">
            <v>SHIRTS(L)</v>
          </cell>
        </row>
        <row r="2586">
          <cell r="E2586" t="str">
            <v>BO8364C02R</v>
          </cell>
          <cell r="F2586" t="str">
            <v>하</v>
          </cell>
          <cell r="G2586" t="str">
            <v>ORIGINAL</v>
          </cell>
          <cell r="H2586" t="str">
            <v>여성</v>
          </cell>
          <cell r="I2586" t="str">
            <v>잔체크 셔츠</v>
          </cell>
          <cell r="J2586" t="str">
            <v>SHIRTS(L)</v>
          </cell>
        </row>
        <row r="2587">
          <cell r="E2587" t="str">
            <v>BO8364C02P</v>
          </cell>
          <cell r="F2587" t="str">
            <v>하</v>
          </cell>
          <cell r="G2587" t="str">
            <v>ORIGINAL</v>
          </cell>
          <cell r="H2587" t="str">
            <v>여성</v>
          </cell>
          <cell r="I2587" t="str">
            <v>잔체크 셔츠</v>
          </cell>
          <cell r="J2587" t="str">
            <v>SHIRTS(L)</v>
          </cell>
        </row>
        <row r="2588">
          <cell r="E2588" t="str">
            <v>BO8464C01R</v>
          </cell>
          <cell r="F2588" t="str">
            <v>하</v>
          </cell>
          <cell r="G2588" t="str">
            <v>ORIGINAL</v>
          </cell>
          <cell r="H2588" t="str">
            <v>여성</v>
          </cell>
          <cell r="I2588" t="str">
            <v>린넨 스트라이프 셔츠_조직감 핀스트라이프</v>
          </cell>
          <cell r="J2588" t="str">
            <v>SHIRTS(L)</v>
          </cell>
        </row>
        <row r="2589">
          <cell r="E2589" t="str">
            <v>BO8464C016</v>
          </cell>
          <cell r="F2589" t="str">
            <v>하</v>
          </cell>
          <cell r="G2589" t="str">
            <v>ORIGINAL</v>
          </cell>
          <cell r="H2589" t="str">
            <v>여성</v>
          </cell>
          <cell r="I2589" t="str">
            <v>린넨 스트라이프 셔츠_조직감 핀스트라이프</v>
          </cell>
          <cell r="J2589" t="str">
            <v>SHIRTS(L)</v>
          </cell>
        </row>
        <row r="2590">
          <cell r="E2590" t="str">
            <v>BO8464C021</v>
          </cell>
          <cell r="F2590" t="str">
            <v>하</v>
          </cell>
          <cell r="G2590" t="str">
            <v>ORIGINAL</v>
          </cell>
          <cell r="H2590" t="str">
            <v>여성</v>
          </cell>
          <cell r="I2590" t="str">
            <v>린넨 솔리드 셔츠_시어한 소재</v>
          </cell>
          <cell r="J2590" t="str">
            <v>SHIRTS(L)</v>
          </cell>
        </row>
        <row r="2591">
          <cell r="E2591" t="str">
            <v>BO8464C02R</v>
          </cell>
          <cell r="F2591" t="str">
            <v>하</v>
          </cell>
          <cell r="G2591" t="str">
            <v>ORIGINAL</v>
          </cell>
          <cell r="H2591" t="str">
            <v>여성</v>
          </cell>
          <cell r="I2591" t="str">
            <v>린넨 솔리드 셔츠_시어한 소재</v>
          </cell>
          <cell r="J2591" t="str">
            <v>SHIRTS(L)</v>
          </cell>
        </row>
        <row r="2592">
          <cell r="E2592" t="str">
            <v>BO8364C03Q</v>
          </cell>
          <cell r="F2592" t="str">
            <v>하</v>
          </cell>
          <cell r="G2592" t="str">
            <v>ORIGINAL</v>
          </cell>
          <cell r="H2592" t="str">
            <v>여성</v>
          </cell>
          <cell r="I2592" t="str">
            <v>풀오버형 셔츠</v>
          </cell>
          <cell r="J2592" t="str">
            <v>SHIRTS(L)</v>
          </cell>
        </row>
        <row r="2593">
          <cell r="E2593" t="str">
            <v>BO8364C037</v>
          </cell>
          <cell r="F2593" t="str">
            <v>하</v>
          </cell>
          <cell r="G2593" t="str">
            <v>ORIGINAL</v>
          </cell>
          <cell r="H2593" t="str">
            <v>여성</v>
          </cell>
          <cell r="I2593" t="str">
            <v>풀오버형 셔츠_체크</v>
          </cell>
          <cell r="J2593" t="str">
            <v>SHIRTS(L)</v>
          </cell>
        </row>
        <row r="2594">
          <cell r="E2594" t="str">
            <v>BO8364C03V</v>
          </cell>
          <cell r="F2594" t="str">
            <v>하</v>
          </cell>
          <cell r="G2594" t="str">
            <v>ORIGINAL</v>
          </cell>
          <cell r="H2594" t="str">
            <v>여성</v>
          </cell>
          <cell r="I2594" t="str">
            <v>풀오버형 셔츠_체크(컬러변경)</v>
          </cell>
          <cell r="J2594" t="str">
            <v>SHIRTS(L)</v>
          </cell>
        </row>
        <row r="2595">
          <cell r="E2595" t="str">
            <v>BO8425C061</v>
          </cell>
          <cell r="F2595" t="str">
            <v>하</v>
          </cell>
          <cell r="G2595" t="str">
            <v>ORIGINAL</v>
          </cell>
          <cell r="H2595" t="str">
            <v>여성</v>
          </cell>
          <cell r="I2595" t="str">
            <v>뱀부 3부 숏팬츠</v>
          </cell>
          <cell r="J2595" t="str">
            <v>PANTS(S)</v>
          </cell>
        </row>
        <row r="2596">
          <cell r="E2596" t="str">
            <v>BO8425C05P</v>
          </cell>
          <cell r="F2596" t="str">
            <v>하</v>
          </cell>
          <cell r="G2596" t="str">
            <v>ORIGINAL</v>
          </cell>
          <cell r="H2596" t="str">
            <v>여성</v>
          </cell>
          <cell r="I2596" t="str">
            <v>스트라이프 5부 숏팬츠</v>
          </cell>
          <cell r="J2596" t="str">
            <v>PANTS(S)</v>
          </cell>
        </row>
        <row r="2597">
          <cell r="E2597" t="str">
            <v>BO8542C01M</v>
          </cell>
          <cell r="F2597" t="str">
            <v>하</v>
          </cell>
          <cell r="G2597" t="str">
            <v>ORIGINAL</v>
          </cell>
          <cell r="H2597" t="str">
            <v>여성</v>
          </cell>
          <cell r="I2597" t="str">
            <v>리조트 트로피칼 티셔츠</v>
          </cell>
          <cell r="J2597" t="str">
            <v>C&amp;S(S)</v>
          </cell>
        </row>
        <row r="2598">
          <cell r="E2598" t="str">
            <v>BO8542C02M</v>
          </cell>
          <cell r="F2598" t="str">
            <v>하</v>
          </cell>
          <cell r="G2598" t="str">
            <v>ORIGINAL</v>
          </cell>
          <cell r="H2598" t="str">
            <v>여성</v>
          </cell>
          <cell r="I2598" t="str">
            <v>리조트 트로피칼 민소매 원피스</v>
          </cell>
          <cell r="J2598" t="str">
            <v>C&amp;S(S)</v>
          </cell>
        </row>
        <row r="2599">
          <cell r="E2599" t="str">
            <v>BO8564C01M</v>
          </cell>
          <cell r="F2599" t="str">
            <v>하</v>
          </cell>
          <cell r="G2599" t="str">
            <v>ORIGINAL</v>
          </cell>
          <cell r="H2599" t="str">
            <v>여성</v>
          </cell>
          <cell r="I2599" t="str">
            <v>리조트 트로피칼 로브</v>
          </cell>
          <cell r="J2599" t="str">
            <v>SHIRTS(L)</v>
          </cell>
        </row>
        <row r="2600">
          <cell r="E2600" t="str">
            <v>BO8525C02M</v>
          </cell>
          <cell r="F2600" t="str">
            <v>하</v>
          </cell>
          <cell r="G2600" t="str">
            <v>ORIGINAL</v>
          </cell>
          <cell r="H2600" t="str">
            <v>여성</v>
          </cell>
          <cell r="I2600" t="str">
            <v>리조트 트로피칼 3부 숏팬츠</v>
          </cell>
          <cell r="J2600" t="str">
            <v>PANTS(S)</v>
          </cell>
        </row>
        <row r="2601">
          <cell r="E2601" t="str">
            <v>BO8442F011</v>
          </cell>
          <cell r="F2601" t="str">
            <v>하</v>
          </cell>
          <cell r="G2601" t="str">
            <v>ACTIVE</v>
          </cell>
          <cell r="H2601" t="str">
            <v>UNI</v>
          </cell>
          <cell r="I2601" t="str">
            <v>성하 유니 CORE 티셔츠</v>
          </cell>
          <cell r="J2601" t="str">
            <v>C&amp;S(S)</v>
          </cell>
        </row>
        <row r="2602">
          <cell r="E2602" t="str">
            <v>BO8442F01R</v>
          </cell>
          <cell r="F2602" t="str">
            <v>하</v>
          </cell>
          <cell r="G2602" t="str">
            <v>ACTIVE</v>
          </cell>
          <cell r="H2602" t="str">
            <v>UNI</v>
          </cell>
          <cell r="I2602" t="str">
            <v>성하 유니 CORE 티셔츠</v>
          </cell>
          <cell r="J2602" t="str">
            <v>C&amp;S(S)</v>
          </cell>
        </row>
        <row r="2603">
          <cell r="E2603" t="str">
            <v>BO8442F01X</v>
          </cell>
          <cell r="F2603" t="str">
            <v>하</v>
          </cell>
          <cell r="G2603" t="str">
            <v>ACTIVE</v>
          </cell>
          <cell r="H2603" t="str">
            <v>UNI</v>
          </cell>
          <cell r="I2603" t="str">
            <v>성하 유니 CORE 티셔츠</v>
          </cell>
          <cell r="J2603" t="str">
            <v>C&amp;S(S)</v>
          </cell>
        </row>
        <row r="2604">
          <cell r="E2604" t="str">
            <v>BO8425E01R</v>
          </cell>
          <cell r="F2604" t="str">
            <v>하</v>
          </cell>
          <cell r="G2604" t="str">
            <v>ACTIVE</v>
          </cell>
          <cell r="H2604" t="str">
            <v>여성</v>
          </cell>
          <cell r="I2604" t="str">
            <v>성하 여성 CORE 숏츠</v>
          </cell>
          <cell r="J2604" t="str">
            <v>PANTS(S)</v>
          </cell>
        </row>
        <row r="2605">
          <cell r="E2605" t="str">
            <v>BO8425E011</v>
          </cell>
          <cell r="F2605" t="str">
            <v>하</v>
          </cell>
          <cell r="G2605" t="str">
            <v>ACTIVE</v>
          </cell>
          <cell r="H2605" t="str">
            <v>여성</v>
          </cell>
          <cell r="I2605" t="str">
            <v>성하 여성 CORE 숏츠</v>
          </cell>
          <cell r="J2605" t="str">
            <v>PANTS(S)</v>
          </cell>
        </row>
        <row r="2606">
          <cell r="E2606" t="str">
            <v>BO8425F01R</v>
          </cell>
          <cell r="F2606" t="str">
            <v>하</v>
          </cell>
          <cell r="G2606" t="str">
            <v>ACTIVE</v>
          </cell>
          <cell r="H2606" t="str">
            <v>남성</v>
          </cell>
          <cell r="I2606" t="str">
            <v>성하 남성 CORE 숏츠</v>
          </cell>
          <cell r="J2606" t="str">
            <v>PANTS(S)</v>
          </cell>
        </row>
        <row r="2607">
          <cell r="E2607" t="str">
            <v>BO8425F011</v>
          </cell>
          <cell r="F2607" t="str">
            <v>하</v>
          </cell>
          <cell r="G2607" t="str">
            <v>ACTIVE</v>
          </cell>
          <cell r="H2607" t="str">
            <v>남성</v>
          </cell>
          <cell r="I2607" t="str">
            <v>성하 남성 CORE 숏츠</v>
          </cell>
          <cell r="J2607" t="str">
            <v>PANTS(S)</v>
          </cell>
        </row>
        <row r="2608">
          <cell r="E2608" t="str">
            <v>BO8542F015</v>
          </cell>
          <cell r="F2608" t="str">
            <v>하</v>
          </cell>
          <cell r="G2608" t="str">
            <v>ACTIVE</v>
          </cell>
          <cell r="H2608" t="str">
            <v>UNI</v>
          </cell>
          <cell r="I2608" t="str">
            <v>성하 유니 트로피컬 그래픽 티셔츠</v>
          </cell>
          <cell r="J2608" t="str">
            <v>C&amp;S(S)</v>
          </cell>
        </row>
        <row r="2609">
          <cell r="E2609" t="str">
            <v>BO8542F01R</v>
          </cell>
          <cell r="F2609" t="str">
            <v>하</v>
          </cell>
          <cell r="G2609" t="str">
            <v>ACTIVE</v>
          </cell>
          <cell r="H2609" t="str">
            <v>UNI</v>
          </cell>
          <cell r="I2609" t="str">
            <v>성하 유니 트로피컬 그래픽 티셔츠</v>
          </cell>
          <cell r="J2609" t="str">
            <v>C&amp;S(S)</v>
          </cell>
        </row>
        <row r="2610">
          <cell r="E2610" t="str">
            <v>BO8542F011</v>
          </cell>
          <cell r="F2610" t="str">
            <v>하</v>
          </cell>
          <cell r="G2610" t="str">
            <v>ACTIVE</v>
          </cell>
          <cell r="H2610" t="str">
            <v>UNI</v>
          </cell>
          <cell r="I2610" t="str">
            <v>성하 유니 트로피컬 그래픽 티셔츠</v>
          </cell>
          <cell r="J2610" t="str">
            <v>C&amp;S(S)</v>
          </cell>
        </row>
        <row r="2611">
          <cell r="E2611" t="str">
            <v>BO8542F022</v>
          </cell>
          <cell r="F2611" t="str">
            <v>하</v>
          </cell>
          <cell r="G2611" t="str">
            <v>ACTIVE</v>
          </cell>
          <cell r="H2611" t="str">
            <v>UNI</v>
          </cell>
          <cell r="I2611" t="str">
            <v>성하 유니 트로피컬 로고 티셔츠</v>
          </cell>
          <cell r="J2611" t="str">
            <v>C&amp;S(S)</v>
          </cell>
        </row>
        <row r="2612">
          <cell r="E2612" t="str">
            <v>BO8542F025</v>
          </cell>
          <cell r="F2612" t="str">
            <v>하</v>
          </cell>
          <cell r="G2612" t="str">
            <v>ACTIVE</v>
          </cell>
          <cell r="H2612" t="str">
            <v>UNI</v>
          </cell>
          <cell r="I2612" t="str">
            <v>성하 유니 트로피컬 로고 티셔츠</v>
          </cell>
          <cell r="J2612" t="str">
            <v>C&amp;S(S)</v>
          </cell>
        </row>
        <row r="2613">
          <cell r="E2613" t="str">
            <v>BO8542F033</v>
          </cell>
          <cell r="F2613" t="str">
            <v>하</v>
          </cell>
          <cell r="G2613" t="str">
            <v>ACTIVE</v>
          </cell>
          <cell r="H2613" t="str">
            <v>UNI</v>
          </cell>
          <cell r="I2613" t="str">
            <v>성하 유니 섬머그래픽 티셔츠</v>
          </cell>
          <cell r="J2613" t="str">
            <v>C&amp;S(S)</v>
          </cell>
        </row>
        <row r="2614">
          <cell r="E2614" t="str">
            <v>BO8542F035</v>
          </cell>
          <cell r="F2614" t="str">
            <v>하</v>
          </cell>
          <cell r="G2614" t="str">
            <v>ACTIVE</v>
          </cell>
          <cell r="H2614" t="str">
            <v>UNI</v>
          </cell>
          <cell r="I2614" t="str">
            <v>성하 유니 섬머그래픽 티셔츠</v>
          </cell>
          <cell r="J2614" t="str">
            <v>C&amp;S(S)</v>
          </cell>
        </row>
        <row r="2615">
          <cell r="E2615" t="str">
            <v>BO8542F03L</v>
          </cell>
          <cell r="F2615" t="str">
            <v>하</v>
          </cell>
          <cell r="G2615" t="str">
            <v>ACTIVE</v>
          </cell>
          <cell r="H2615" t="str">
            <v>UNI</v>
          </cell>
          <cell r="I2615" t="str">
            <v>성하 유니 섬머그래픽 티셔츠</v>
          </cell>
          <cell r="J2615" t="str">
            <v>C&amp;S(S)</v>
          </cell>
        </row>
        <row r="2616">
          <cell r="E2616" t="str">
            <v>BO8542F03Q</v>
          </cell>
          <cell r="F2616" t="str">
            <v>하</v>
          </cell>
          <cell r="G2616" t="str">
            <v>ACTIVE</v>
          </cell>
          <cell r="H2616" t="str">
            <v>UNI</v>
          </cell>
          <cell r="I2616" t="str">
            <v>성하 유니 섬머그래픽 티셔츠</v>
          </cell>
          <cell r="J2616" t="str">
            <v>C&amp;S(S)</v>
          </cell>
        </row>
        <row r="2617">
          <cell r="E2617" t="str">
            <v>BO8542F043</v>
          </cell>
          <cell r="F2617" t="str">
            <v>하</v>
          </cell>
          <cell r="G2617" t="str">
            <v>ACTIVE</v>
          </cell>
          <cell r="H2617" t="str">
            <v>UNI</v>
          </cell>
          <cell r="I2617" t="str">
            <v>성하 유니 서프 티셔츠</v>
          </cell>
          <cell r="J2617" t="str">
            <v>C&amp;S(S)</v>
          </cell>
        </row>
        <row r="2618">
          <cell r="E2618" t="str">
            <v>BO8542F046</v>
          </cell>
          <cell r="F2618" t="str">
            <v>하</v>
          </cell>
          <cell r="G2618" t="str">
            <v>ACTIVE</v>
          </cell>
          <cell r="H2618" t="str">
            <v>UNI</v>
          </cell>
          <cell r="I2618" t="str">
            <v>성하 유니 서프 티셔츠</v>
          </cell>
          <cell r="J2618" t="str">
            <v>C&amp;S(S)</v>
          </cell>
        </row>
        <row r="2619">
          <cell r="E2619" t="str">
            <v>BO8542F04P</v>
          </cell>
          <cell r="F2619" t="str">
            <v>하</v>
          </cell>
          <cell r="G2619" t="str">
            <v>ACTIVE</v>
          </cell>
          <cell r="H2619" t="str">
            <v>UNI</v>
          </cell>
          <cell r="I2619" t="str">
            <v>성하 유니 서프 티셔츠</v>
          </cell>
          <cell r="J2619" t="str">
            <v>C&amp;S(S)</v>
          </cell>
        </row>
        <row r="2620">
          <cell r="E2620" t="str">
            <v>BO8542F051</v>
          </cell>
          <cell r="F2620" t="str">
            <v>하</v>
          </cell>
          <cell r="G2620" t="str">
            <v>ACTIVE</v>
          </cell>
          <cell r="H2620" t="str">
            <v>UNI</v>
          </cell>
          <cell r="I2620" t="str">
            <v>성하 유니 웨이브 로고 티셔츠</v>
          </cell>
          <cell r="J2620" t="str">
            <v>C&amp;S(S)</v>
          </cell>
        </row>
        <row r="2621">
          <cell r="E2621" t="str">
            <v>BO8542F05R</v>
          </cell>
          <cell r="F2621" t="str">
            <v>하</v>
          </cell>
          <cell r="G2621" t="str">
            <v>ACTIVE</v>
          </cell>
          <cell r="H2621" t="str">
            <v>UNI</v>
          </cell>
          <cell r="I2621" t="str">
            <v>성하 유니 웨이브 로고 티셔츠</v>
          </cell>
          <cell r="J2621" t="str">
            <v>C&amp;S(S)</v>
          </cell>
        </row>
        <row r="2622">
          <cell r="E2622" t="str">
            <v>BO8542F06Q</v>
          </cell>
          <cell r="F2622" t="str">
            <v>하</v>
          </cell>
          <cell r="G2622" t="str">
            <v>ACTIVE</v>
          </cell>
          <cell r="H2622" t="str">
            <v>UNI</v>
          </cell>
          <cell r="I2622" t="str">
            <v>성하 유니 웨이브 그래픽 티셔츠</v>
          </cell>
          <cell r="J2622" t="str">
            <v>C&amp;S(S)</v>
          </cell>
        </row>
        <row r="2623">
          <cell r="E2623" t="str">
            <v>BO8542F06X</v>
          </cell>
          <cell r="F2623" t="str">
            <v>하</v>
          </cell>
          <cell r="G2623" t="str">
            <v>ACTIVE</v>
          </cell>
          <cell r="H2623" t="str">
            <v>UNI</v>
          </cell>
          <cell r="I2623" t="str">
            <v>성하 유니 웨이브 그래픽 티셔츠</v>
          </cell>
          <cell r="J2623" t="str">
            <v>C&amp;S(S)</v>
          </cell>
        </row>
        <row r="2624">
          <cell r="E2624" t="str">
            <v>BO8525F015</v>
          </cell>
          <cell r="F2624" t="str">
            <v>하</v>
          </cell>
          <cell r="G2624" t="str">
            <v>ACTIVE</v>
          </cell>
          <cell r="H2624" t="str">
            <v>남성</v>
          </cell>
          <cell r="I2624" t="str">
            <v>성하 남성 호버숏츠</v>
          </cell>
          <cell r="J2624" t="str">
            <v>PANTS(S)</v>
          </cell>
        </row>
        <row r="2625">
          <cell r="E2625" t="str">
            <v>BO8525F01P</v>
          </cell>
          <cell r="F2625" t="str">
            <v>하</v>
          </cell>
          <cell r="G2625" t="str">
            <v>ACTIVE</v>
          </cell>
          <cell r="H2625" t="str">
            <v>남성</v>
          </cell>
          <cell r="I2625" t="str">
            <v>성하 남성 호버숏츠</v>
          </cell>
          <cell r="J2625" t="str">
            <v>PANTS(S)</v>
          </cell>
        </row>
        <row r="2626">
          <cell r="E2626" t="str">
            <v>BO8339D012</v>
          </cell>
          <cell r="F2626" t="str">
            <v>하</v>
          </cell>
          <cell r="G2626" t="str">
            <v>ORIGINAL</v>
          </cell>
          <cell r="H2626" t="str">
            <v>남성</v>
          </cell>
          <cell r="I2626" t="str">
            <v>남성 BREEZE 후드 바람막이</v>
          </cell>
          <cell r="J2626" t="str">
            <v>OUTER</v>
          </cell>
        </row>
        <row r="2627">
          <cell r="E2627" t="str">
            <v>BO8339D01Q</v>
          </cell>
          <cell r="F2627" t="str">
            <v>하</v>
          </cell>
          <cell r="G2627" t="str">
            <v>ORIGINAL</v>
          </cell>
          <cell r="H2627" t="str">
            <v>남성</v>
          </cell>
          <cell r="I2627" t="str">
            <v>남성 BREEZE 후드 바람막이</v>
          </cell>
          <cell r="J2627" t="str">
            <v>OUTER</v>
          </cell>
        </row>
        <row r="2628">
          <cell r="E2628" t="str">
            <v>BO8339D014</v>
          </cell>
          <cell r="F2628" t="str">
            <v>하</v>
          </cell>
          <cell r="G2628" t="str">
            <v>ORIGINAL</v>
          </cell>
          <cell r="H2628" t="str">
            <v>남성</v>
          </cell>
          <cell r="I2628" t="str">
            <v>남성 BREEZE 후드 바람막이</v>
          </cell>
          <cell r="J2628" t="str">
            <v>OUTER</v>
          </cell>
        </row>
        <row r="2629">
          <cell r="E2629" t="str">
            <v>BO8339D021</v>
          </cell>
          <cell r="F2629" t="str">
            <v>하</v>
          </cell>
          <cell r="G2629" t="str">
            <v>ORIGINAL</v>
          </cell>
          <cell r="H2629" t="str">
            <v>남성</v>
          </cell>
          <cell r="I2629" t="str">
            <v>남성 BREEZE 스탠에리 자켓</v>
          </cell>
          <cell r="J2629" t="str">
            <v>OUTER</v>
          </cell>
        </row>
        <row r="2630">
          <cell r="E2630" t="str">
            <v>BO8339D02R</v>
          </cell>
          <cell r="F2630" t="str">
            <v>하</v>
          </cell>
          <cell r="G2630" t="str">
            <v>ORIGINAL</v>
          </cell>
          <cell r="H2630" t="str">
            <v>남성</v>
          </cell>
          <cell r="I2630" t="str">
            <v>남성 BREEZE 스탠에리 자켓</v>
          </cell>
          <cell r="J2630" t="str">
            <v>OUTER</v>
          </cell>
        </row>
        <row r="2631">
          <cell r="E2631" t="str">
            <v>BO8339D032</v>
          </cell>
          <cell r="F2631" t="str">
            <v>하</v>
          </cell>
          <cell r="G2631" t="str">
            <v>ORIGINAL</v>
          </cell>
          <cell r="H2631" t="str">
            <v>남성</v>
          </cell>
          <cell r="I2631" t="str">
            <v>남성 BREEZE 블루종</v>
          </cell>
          <cell r="J2631" t="str">
            <v>OUTER</v>
          </cell>
        </row>
        <row r="2632">
          <cell r="E2632" t="str">
            <v>BO8339D03R</v>
          </cell>
          <cell r="F2632" t="str">
            <v>하</v>
          </cell>
          <cell r="G2632" t="str">
            <v>ORIGINAL</v>
          </cell>
          <cell r="H2632" t="str">
            <v>남성</v>
          </cell>
          <cell r="I2632" t="str">
            <v>남성 BREEZE 블루종</v>
          </cell>
          <cell r="J2632" t="str">
            <v>OUTER</v>
          </cell>
        </row>
        <row r="2633">
          <cell r="E2633" t="str">
            <v>BO8439D04R</v>
          </cell>
          <cell r="F2633" t="str">
            <v>하</v>
          </cell>
          <cell r="G2633" t="str">
            <v>ORIGINAL</v>
          </cell>
          <cell r="H2633" t="str">
            <v>남성</v>
          </cell>
          <cell r="I2633" t="str">
            <v>남성 COOL-DOT 블루종</v>
          </cell>
          <cell r="J2633" t="str">
            <v>OUTER</v>
          </cell>
        </row>
        <row r="2634">
          <cell r="E2634" t="str">
            <v>BO8439D05A</v>
          </cell>
          <cell r="F2634" t="str">
            <v>하</v>
          </cell>
          <cell r="G2634" t="str">
            <v>ORIGINAL</v>
          </cell>
          <cell r="H2634" t="str">
            <v>남성</v>
          </cell>
          <cell r="I2634" t="str">
            <v>남성 COOL-DOT 사파리</v>
          </cell>
          <cell r="J2634" t="str">
            <v>OUTER</v>
          </cell>
        </row>
        <row r="2635">
          <cell r="E2635" t="str">
            <v>BO8439D054</v>
          </cell>
          <cell r="F2635" t="str">
            <v>하</v>
          </cell>
          <cell r="G2635" t="str">
            <v>ORIGINAL</v>
          </cell>
          <cell r="H2635" t="str">
            <v>남성</v>
          </cell>
          <cell r="I2635" t="str">
            <v>남성 COOL-DOT 사파리</v>
          </cell>
          <cell r="J2635" t="str">
            <v>OUTER</v>
          </cell>
        </row>
        <row r="2636">
          <cell r="E2636" t="str">
            <v>BO8439D06H</v>
          </cell>
          <cell r="F2636" t="str">
            <v>하</v>
          </cell>
          <cell r="G2636" t="str">
            <v>ORIGINAL</v>
          </cell>
          <cell r="H2636" t="str">
            <v>남성</v>
          </cell>
          <cell r="I2636" t="str">
            <v>남성 DRY-SUCKER 블루종</v>
          </cell>
          <cell r="J2636" t="str">
            <v>OUTER</v>
          </cell>
        </row>
        <row r="2637">
          <cell r="E2637" t="str">
            <v>BO8439D064</v>
          </cell>
          <cell r="F2637" t="str">
            <v>하</v>
          </cell>
          <cell r="G2637" t="str">
            <v>ORIGINAL</v>
          </cell>
          <cell r="H2637" t="str">
            <v>남성</v>
          </cell>
          <cell r="I2637" t="str">
            <v>남성 DRY-SUCKER 블루종</v>
          </cell>
          <cell r="J2637" t="str">
            <v>OUTER</v>
          </cell>
        </row>
        <row r="2638">
          <cell r="E2638" t="str">
            <v>BO8339P311</v>
          </cell>
          <cell r="F2638" t="str">
            <v>하</v>
          </cell>
          <cell r="G2638" t="str">
            <v>ORIGINAL</v>
          </cell>
          <cell r="H2638" t="str">
            <v>UNI</v>
          </cell>
          <cell r="I2638" t="str">
            <v>UNI 여름 엔트리 바람막이</v>
          </cell>
          <cell r="J2638" t="str">
            <v>OUTER</v>
          </cell>
        </row>
        <row r="2639">
          <cell r="E2639" t="str">
            <v>BO8339P31H</v>
          </cell>
          <cell r="F2639" t="str">
            <v>하</v>
          </cell>
          <cell r="G2639" t="str">
            <v>ORIGINAL</v>
          </cell>
          <cell r="H2639" t="str">
            <v>UNI</v>
          </cell>
          <cell r="I2639" t="str">
            <v>UNI 여름 엔트리 바람막이</v>
          </cell>
          <cell r="J2639" t="str">
            <v>OUTER</v>
          </cell>
        </row>
        <row r="2640">
          <cell r="E2640" t="str">
            <v>BO8339P316</v>
          </cell>
          <cell r="F2640" t="str">
            <v>하</v>
          </cell>
          <cell r="G2640" t="str">
            <v>ORIGINAL</v>
          </cell>
          <cell r="H2640" t="str">
            <v>UNI</v>
          </cell>
          <cell r="I2640" t="str">
            <v>UNI 여름 엔트리 바람막이</v>
          </cell>
          <cell r="J2640" t="str">
            <v>OUTER</v>
          </cell>
        </row>
        <row r="2641">
          <cell r="E2641" t="str">
            <v>BO8339P31R</v>
          </cell>
          <cell r="F2641" t="str">
            <v>하</v>
          </cell>
          <cell r="G2641" t="str">
            <v>ORIGINAL</v>
          </cell>
          <cell r="H2641" t="str">
            <v>UNI</v>
          </cell>
          <cell r="I2641" t="str">
            <v>UNI 여름 엔트리 바람막이</v>
          </cell>
          <cell r="J2641" t="str">
            <v>OUTER</v>
          </cell>
        </row>
        <row r="2642">
          <cell r="E2642" t="str">
            <v>BO8339B012</v>
          </cell>
          <cell r="F2642" t="str">
            <v>하</v>
          </cell>
          <cell r="G2642" t="str">
            <v>ACTIVE</v>
          </cell>
          <cell r="H2642" t="str">
            <v>남성</v>
          </cell>
          <cell r="I2642" t="str">
            <v>남성 AIR-HOLIC 바람막이</v>
          </cell>
          <cell r="J2642" t="str">
            <v>OUTER</v>
          </cell>
        </row>
        <row r="2643">
          <cell r="E2643" t="str">
            <v>BO8339B01R</v>
          </cell>
          <cell r="F2643" t="str">
            <v>하</v>
          </cell>
          <cell r="G2643" t="str">
            <v>ACTIVE</v>
          </cell>
          <cell r="H2643" t="str">
            <v>남성</v>
          </cell>
          <cell r="I2643" t="str">
            <v>남성 AIR-HOLIC 바람막이</v>
          </cell>
          <cell r="J2643" t="str">
            <v>OUTER</v>
          </cell>
        </row>
        <row r="2644">
          <cell r="E2644" t="str">
            <v>BO8336B022</v>
          </cell>
          <cell r="F2644" t="str">
            <v>하</v>
          </cell>
          <cell r="G2644" t="str">
            <v>ACTIVE</v>
          </cell>
          <cell r="H2644" t="str">
            <v>남성</v>
          </cell>
          <cell r="I2644" t="str">
            <v>남성 AIR-HOLIC 베스트</v>
          </cell>
          <cell r="J2644" t="str">
            <v>OUTER</v>
          </cell>
        </row>
        <row r="2645">
          <cell r="E2645" t="str">
            <v>BO8336B02R</v>
          </cell>
          <cell r="F2645" t="str">
            <v>하</v>
          </cell>
          <cell r="G2645" t="str">
            <v>ACTIVE</v>
          </cell>
          <cell r="H2645" t="str">
            <v>남성</v>
          </cell>
          <cell r="I2645" t="str">
            <v>남성 AIR-HOLIC 베스트</v>
          </cell>
          <cell r="J2645" t="str">
            <v>OUTER</v>
          </cell>
        </row>
        <row r="2646">
          <cell r="E2646" t="str">
            <v>BO8439B031</v>
          </cell>
          <cell r="F2646" t="str">
            <v>하</v>
          </cell>
          <cell r="G2646" t="str">
            <v>ACTIVE</v>
          </cell>
          <cell r="H2646" t="str">
            <v>남성</v>
          </cell>
          <cell r="I2646" t="str">
            <v>남성 AIR-HOLIC FLY 바람막이</v>
          </cell>
          <cell r="J2646" t="str">
            <v>OUTER</v>
          </cell>
        </row>
        <row r="2647">
          <cell r="E2647" t="str">
            <v>BO8439B035</v>
          </cell>
          <cell r="F2647" t="str">
            <v>하</v>
          </cell>
          <cell r="G2647" t="str">
            <v>ACTIVE</v>
          </cell>
          <cell r="H2647" t="str">
            <v>남성</v>
          </cell>
          <cell r="I2647" t="str">
            <v>남성 AIR-HOLIC FLY 바람막이</v>
          </cell>
          <cell r="J2647" t="str">
            <v>OUTER</v>
          </cell>
        </row>
        <row r="2648">
          <cell r="E2648" t="str">
            <v>BO8439B036</v>
          </cell>
          <cell r="F2648" t="str">
            <v>하</v>
          </cell>
          <cell r="G2648" t="str">
            <v>ACTIVE</v>
          </cell>
          <cell r="H2648" t="str">
            <v>남성</v>
          </cell>
          <cell r="I2648" t="str">
            <v>남성 AIR-HOLIC FLY 바람막이</v>
          </cell>
          <cell r="J2648" t="str">
            <v>OUTER</v>
          </cell>
        </row>
        <row r="2649">
          <cell r="E2649" t="str">
            <v>BO8439B03R</v>
          </cell>
          <cell r="F2649" t="str">
            <v>하</v>
          </cell>
          <cell r="G2649" t="str">
            <v>ACTIVE</v>
          </cell>
          <cell r="H2649" t="str">
            <v>남성</v>
          </cell>
          <cell r="I2649" t="str">
            <v>남성 AIR-HOLIC FLY 바람막이</v>
          </cell>
          <cell r="J2649" t="str">
            <v>OUTER</v>
          </cell>
        </row>
        <row r="2650">
          <cell r="E2650" t="str">
            <v>BO8439B041</v>
          </cell>
          <cell r="F2650" t="str">
            <v>하</v>
          </cell>
          <cell r="G2650" t="str">
            <v>ACTIVE</v>
          </cell>
          <cell r="H2650" t="str">
            <v>남성</v>
          </cell>
          <cell r="I2650" t="str">
            <v>남성 SPORTY 자켓</v>
          </cell>
          <cell r="J2650" t="str">
            <v>OUTER</v>
          </cell>
        </row>
        <row r="2651">
          <cell r="E2651" t="str">
            <v>BO8439B04R</v>
          </cell>
          <cell r="F2651" t="str">
            <v>하</v>
          </cell>
          <cell r="G2651" t="str">
            <v>ACTIVE</v>
          </cell>
          <cell r="H2651" t="str">
            <v>남성</v>
          </cell>
          <cell r="I2651" t="str">
            <v>남성 SPORTY 자켓</v>
          </cell>
          <cell r="J2651" t="str">
            <v>OUTER</v>
          </cell>
        </row>
        <row r="2652">
          <cell r="E2652" t="str">
            <v>BO8339C01X</v>
          </cell>
          <cell r="F2652" t="str">
            <v>하</v>
          </cell>
          <cell r="G2652" t="str">
            <v>ORIGINAL</v>
          </cell>
          <cell r="H2652" t="str">
            <v>여성</v>
          </cell>
          <cell r="I2652" t="str">
            <v>여성 BREEZE 홑겹 자켓</v>
          </cell>
          <cell r="J2652" t="str">
            <v>OUTER</v>
          </cell>
        </row>
        <row r="2653">
          <cell r="E2653" t="str">
            <v>BO8339C014</v>
          </cell>
          <cell r="F2653" t="str">
            <v>하</v>
          </cell>
          <cell r="G2653" t="str">
            <v>ORIGINAL</v>
          </cell>
          <cell r="H2653" t="str">
            <v>여성</v>
          </cell>
          <cell r="I2653" t="str">
            <v>여성 BREEZE 홑겹 자켓</v>
          </cell>
          <cell r="J2653" t="str">
            <v>OUTER</v>
          </cell>
        </row>
        <row r="2654">
          <cell r="E2654" t="str">
            <v>BO8336C01R</v>
          </cell>
          <cell r="F2654" t="str">
            <v>하</v>
          </cell>
          <cell r="G2654" t="str">
            <v>ORIGINAL</v>
          </cell>
          <cell r="H2654" t="str">
            <v>여성</v>
          </cell>
          <cell r="I2654" t="str">
            <v>여성 BREEZE 홑겹 베스트</v>
          </cell>
          <cell r="J2654" t="str">
            <v>OUTER</v>
          </cell>
        </row>
        <row r="2655">
          <cell r="E2655" t="str">
            <v>BO8336C01X</v>
          </cell>
          <cell r="F2655" t="str">
            <v>하</v>
          </cell>
          <cell r="G2655" t="str">
            <v>ORIGINAL</v>
          </cell>
          <cell r="H2655" t="str">
            <v>여성</v>
          </cell>
          <cell r="I2655" t="str">
            <v>여성 BREEZE 홑겹 베스트</v>
          </cell>
          <cell r="J2655" t="str">
            <v>OUTER</v>
          </cell>
        </row>
        <row r="2656">
          <cell r="E2656" t="str">
            <v>BO8339C020</v>
          </cell>
          <cell r="F2656" t="str">
            <v>하</v>
          </cell>
          <cell r="G2656" t="str">
            <v>ORIGINAL</v>
          </cell>
          <cell r="H2656" t="str">
            <v>여성</v>
          </cell>
          <cell r="I2656" t="str">
            <v>여성 BREEZE 롱 MA-1 자켓</v>
          </cell>
          <cell r="J2656" t="str">
            <v>OUTER</v>
          </cell>
        </row>
        <row r="2657">
          <cell r="E2657" t="str">
            <v>BO8339C02Q</v>
          </cell>
          <cell r="F2657" t="str">
            <v>하</v>
          </cell>
          <cell r="G2657" t="str">
            <v>ORIGINAL</v>
          </cell>
          <cell r="H2657" t="str">
            <v>여성</v>
          </cell>
          <cell r="I2657" t="str">
            <v>여성 BREEZE 롱 MA-1 자켓</v>
          </cell>
          <cell r="J2657" t="str">
            <v>OUTER</v>
          </cell>
        </row>
        <row r="2658">
          <cell r="E2658" t="str">
            <v>BO8336C025</v>
          </cell>
          <cell r="F2658" t="str">
            <v>하</v>
          </cell>
          <cell r="G2658" t="str">
            <v>ORIGINAL</v>
          </cell>
          <cell r="H2658" t="str">
            <v>여성</v>
          </cell>
          <cell r="I2658" t="str">
            <v>여성 반팔 베스트</v>
          </cell>
          <cell r="J2658" t="str">
            <v>OUTER</v>
          </cell>
        </row>
        <row r="2659">
          <cell r="E2659" t="str">
            <v>BO8339C03Q</v>
          </cell>
          <cell r="F2659" t="str">
            <v>하</v>
          </cell>
          <cell r="G2659" t="str">
            <v>ORIGINAL</v>
          </cell>
          <cell r="H2659" t="str">
            <v>여성</v>
          </cell>
          <cell r="I2659" t="str">
            <v>여성 노카라 스트라이프 자켓</v>
          </cell>
          <cell r="J2659" t="str">
            <v>OUTER</v>
          </cell>
        </row>
        <row r="2660">
          <cell r="E2660" t="str">
            <v>BO8339C04R</v>
          </cell>
          <cell r="F2660" t="str">
            <v>하</v>
          </cell>
          <cell r="G2660" t="str">
            <v>ORIGINAL</v>
          </cell>
          <cell r="H2660" t="str">
            <v>여성</v>
          </cell>
          <cell r="I2660" t="str">
            <v>여성 노카라 플리츠 자켓</v>
          </cell>
          <cell r="J2660" t="str">
            <v>OUTER</v>
          </cell>
        </row>
        <row r="2661">
          <cell r="E2661" t="str">
            <v>BO8339A011</v>
          </cell>
          <cell r="F2661" t="str">
            <v>하</v>
          </cell>
          <cell r="G2661" t="str">
            <v>ACTIVE</v>
          </cell>
          <cell r="H2661" t="str">
            <v>여성</v>
          </cell>
          <cell r="I2661" t="str">
            <v>여성 AIR HOLIC 홑겹 자켓</v>
          </cell>
          <cell r="J2661" t="str">
            <v>OUTER</v>
          </cell>
        </row>
        <row r="2662">
          <cell r="E2662" t="str">
            <v>BO8339A01Y</v>
          </cell>
          <cell r="F2662" t="str">
            <v>하</v>
          </cell>
          <cell r="G2662" t="str">
            <v>ACTIVE</v>
          </cell>
          <cell r="H2662" t="str">
            <v>여성</v>
          </cell>
          <cell r="I2662" t="str">
            <v>여성 AIR HOLIC 홑겹 자켓</v>
          </cell>
          <cell r="J2662" t="str">
            <v>OUTER</v>
          </cell>
        </row>
        <row r="2663">
          <cell r="E2663" t="str">
            <v>BO8336A027</v>
          </cell>
          <cell r="F2663" t="str">
            <v>하</v>
          </cell>
          <cell r="G2663" t="str">
            <v>ACTIVE</v>
          </cell>
          <cell r="H2663" t="str">
            <v>여성</v>
          </cell>
          <cell r="I2663" t="str">
            <v>여성 AIR HOLIC 홑겹 베스트</v>
          </cell>
          <cell r="J2663" t="str">
            <v>OUTER</v>
          </cell>
        </row>
        <row r="2664">
          <cell r="E2664" t="str">
            <v>BO8336A02R</v>
          </cell>
          <cell r="F2664" t="str">
            <v>하</v>
          </cell>
          <cell r="G2664" t="str">
            <v>ACTIVE</v>
          </cell>
          <cell r="H2664" t="str">
            <v>여성</v>
          </cell>
          <cell r="I2664" t="str">
            <v>여성 AIR HOLIC 홑겹 베스트</v>
          </cell>
          <cell r="J2664" t="str">
            <v>OUTER</v>
          </cell>
        </row>
        <row r="2665">
          <cell r="E2665" t="str">
            <v>BO8339A032</v>
          </cell>
          <cell r="F2665" t="str">
            <v>하</v>
          </cell>
          <cell r="G2665" t="str">
            <v>ACTIVE</v>
          </cell>
          <cell r="H2665" t="str">
            <v>여성</v>
          </cell>
          <cell r="I2665" t="str">
            <v>여성 AIR HOLIC 프린트 홑겹자켓</v>
          </cell>
          <cell r="J2665" t="str">
            <v>OUTER</v>
          </cell>
        </row>
        <row r="2666">
          <cell r="E2666" t="str">
            <v>BO8339A041</v>
          </cell>
          <cell r="F2666" t="str">
            <v>하</v>
          </cell>
          <cell r="G2666" t="str">
            <v>ACTIVE</v>
          </cell>
          <cell r="H2666" t="str">
            <v>여성</v>
          </cell>
          <cell r="I2666" t="str">
            <v>여성 스포티 스트레치 자켓</v>
          </cell>
          <cell r="J2666" t="str">
            <v>OUTER</v>
          </cell>
        </row>
        <row r="2667">
          <cell r="E2667" t="str">
            <v>BO8339A047</v>
          </cell>
          <cell r="F2667" t="str">
            <v>하</v>
          </cell>
          <cell r="G2667" t="str">
            <v>ACTIVE</v>
          </cell>
          <cell r="H2667" t="str">
            <v>여성</v>
          </cell>
          <cell r="I2667" t="str">
            <v>여성 스포티 스트레치 자켓</v>
          </cell>
          <cell r="J2667" t="str">
            <v>OUTER</v>
          </cell>
        </row>
        <row r="2668">
          <cell r="E2668" t="str">
            <v>BO8339A042</v>
          </cell>
          <cell r="F2668" t="str">
            <v>하</v>
          </cell>
          <cell r="G2668" t="str">
            <v>ACTIVE</v>
          </cell>
          <cell r="H2668" t="str">
            <v>여성</v>
          </cell>
          <cell r="I2668" t="str">
            <v>여성 스포티 스트레치 자켓</v>
          </cell>
          <cell r="J2668" t="str">
            <v>OUTER</v>
          </cell>
        </row>
        <row r="2669">
          <cell r="E2669" t="str">
            <v>BO8339A045</v>
          </cell>
          <cell r="F2669" t="str">
            <v>하</v>
          </cell>
          <cell r="G2669" t="str">
            <v>ACTIVE</v>
          </cell>
          <cell r="H2669" t="str">
            <v>여성</v>
          </cell>
          <cell r="I2669" t="str">
            <v>여성 스포티 스트레치 자켓</v>
          </cell>
          <cell r="J2669" t="str">
            <v>OUTER</v>
          </cell>
        </row>
        <row r="2670">
          <cell r="E2670" t="str">
            <v>BO8341A011</v>
          </cell>
          <cell r="F2670" t="str">
            <v>하</v>
          </cell>
          <cell r="G2670" t="str">
            <v>ACTIVE</v>
          </cell>
          <cell r="H2670" t="str">
            <v>여성</v>
          </cell>
          <cell r="I2670" t="str">
            <v>트레킹 여성 에어홀릭 긴팔 티셔츠 (가두)</v>
          </cell>
          <cell r="J2670" t="str">
            <v>C&amp;S(L)</v>
          </cell>
        </row>
        <row r="2671">
          <cell r="E2671" t="str">
            <v>BO8341A01R</v>
          </cell>
          <cell r="F2671" t="str">
            <v>하</v>
          </cell>
          <cell r="G2671" t="str">
            <v>ACTIVE</v>
          </cell>
          <cell r="H2671" t="str">
            <v>여성</v>
          </cell>
          <cell r="I2671" t="str">
            <v>트레킹 여성 에어홀릭 긴팔 티셔츠 (가두)</v>
          </cell>
          <cell r="J2671" t="str">
            <v>C&amp;S(L)</v>
          </cell>
        </row>
        <row r="2672">
          <cell r="E2672" t="str">
            <v>BO8341A021</v>
          </cell>
          <cell r="F2672" t="str">
            <v>하</v>
          </cell>
          <cell r="G2672" t="str">
            <v>ACTIVE</v>
          </cell>
          <cell r="H2672" t="str">
            <v>여성</v>
          </cell>
          <cell r="I2672" t="str">
            <v>트레킹 여성 쿨 라이트 긴팔 티셔츠</v>
          </cell>
          <cell r="J2672" t="str">
            <v>C&amp;S(L)</v>
          </cell>
        </row>
        <row r="2673">
          <cell r="E2673" t="str">
            <v>BO8341A02R</v>
          </cell>
          <cell r="F2673" t="str">
            <v>하</v>
          </cell>
          <cell r="G2673" t="str">
            <v>ACTIVE</v>
          </cell>
          <cell r="H2673" t="str">
            <v>여성</v>
          </cell>
          <cell r="I2673" t="str">
            <v>트레킹 여성 쿨 라이트 긴팔 티셔츠</v>
          </cell>
          <cell r="J2673" t="str">
            <v>C&amp;S(L)</v>
          </cell>
        </row>
        <row r="2674">
          <cell r="E2674" t="str">
            <v>BO8442A011</v>
          </cell>
          <cell r="F2674" t="str">
            <v>하</v>
          </cell>
          <cell r="G2674" t="str">
            <v>ACTIVE</v>
          </cell>
          <cell r="H2674" t="str">
            <v>여성</v>
          </cell>
          <cell r="I2674" t="str">
            <v>트레킹 여성 에어홀릭 반팔 티셔츠</v>
          </cell>
          <cell r="J2674" t="str">
            <v>C&amp;S(S)</v>
          </cell>
        </row>
        <row r="2675">
          <cell r="E2675" t="str">
            <v>BO8442A015</v>
          </cell>
          <cell r="F2675" t="str">
            <v>하</v>
          </cell>
          <cell r="G2675" t="str">
            <v>ACTIVE</v>
          </cell>
          <cell r="H2675" t="str">
            <v>여성</v>
          </cell>
          <cell r="I2675" t="str">
            <v>트레킹 여성 에어홀릭 반팔 티셔츠</v>
          </cell>
          <cell r="J2675" t="str">
            <v>C&amp;S(S)</v>
          </cell>
        </row>
        <row r="2676">
          <cell r="E2676" t="str">
            <v>BO8442A025</v>
          </cell>
          <cell r="F2676" t="str">
            <v>하</v>
          </cell>
          <cell r="G2676" t="str">
            <v>ACTIVE</v>
          </cell>
          <cell r="H2676" t="str">
            <v>여성</v>
          </cell>
          <cell r="I2676" t="str">
            <v>트레킹 여성 에어홀릭 라운드 반팔 티셔츠</v>
          </cell>
          <cell r="J2676" t="str">
            <v>C&amp;S(S)</v>
          </cell>
        </row>
        <row r="2677">
          <cell r="E2677" t="str">
            <v>BO8442A02X</v>
          </cell>
          <cell r="F2677" t="str">
            <v>하</v>
          </cell>
          <cell r="G2677" t="str">
            <v>ACTIVE</v>
          </cell>
          <cell r="H2677" t="str">
            <v>여성</v>
          </cell>
          <cell r="I2677" t="str">
            <v>트레킹 여성 에어홀릭 라운드 반팔 티셔츠</v>
          </cell>
          <cell r="J2677" t="str">
            <v>C&amp;S(S)</v>
          </cell>
        </row>
        <row r="2678">
          <cell r="E2678" t="str">
            <v>BO8442A037</v>
          </cell>
          <cell r="F2678" t="str">
            <v>하</v>
          </cell>
          <cell r="G2678" t="str">
            <v>ACTIVE</v>
          </cell>
          <cell r="H2678" t="str">
            <v>여성</v>
          </cell>
          <cell r="I2678" t="str">
            <v>트레킹 여성 쿨 라이트 반팔 티셔츠 (가두)</v>
          </cell>
          <cell r="J2678" t="str">
            <v>C&amp;S(S)</v>
          </cell>
        </row>
        <row r="2679">
          <cell r="E2679" t="str">
            <v>BO8442A03Q</v>
          </cell>
          <cell r="F2679" t="str">
            <v>하</v>
          </cell>
          <cell r="G2679" t="str">
            <v>ACTIVE</v>
          </cell>
          <cell r="H2679" t="str">
            <v>여성</v>
          </cell>
          <cell r="I2679" t="str">
            <v>트레킹 여성 쿨 라이트 반팔 티셔츠 (가두)</v>
          </cell>
          <cell r="J2679" t="str">
            <v>C&amp;S(S)</v>
          </cell>
        </row>
        <row r="2680">
          <cell r="E2680" t="str">
            <v>BO8321A013</v>
          </cell>
          <cell r="F2680" t="str">
            <v>하</v>
          </cell>
          <cell r="G2680" t="str">
            <v>ACTIVE</v>
          </cell>
          <cell r="H2680" t="str">
            <v>여성</v>
          </cell>
          <cell r="I2680" t="str">
            <v>트레킹 여성 에어홀릭 팬츠</v>
          </cell>
          <cell r="J2680" t="str">
            <v>PANTS(L)</v>
          </cell>
        </row>
        <row r="2681">
          <cell r="E2681" t="str">
            <v>BO8321A01R</v>
          </cell>
          <cell r="F2681" t="str">
            <v>하</v>
          </cell>
          <cell r="G2681" t="str">
            <v>ACTIVE</v>
          </cell>
          <cell r="H2681" t="str">
            <v>여성</v>
          </cell>
          <cell r="I2681" t="str">
            <v>트레킹 여성 에어홀릭 팬츠</v>
          </cell>
          <cell r="J2681" t="str">
            <v>PANTS(L)</v>
          </cell>
        </row>
        <row r="2682">
          <cell r="E2682" t="str">
            <v>BO8321A024</v>
          </cell>
          <cell r="F2682" t="str">
            <v>하</v>
          </cell>
          <cell r="G2682" t="str">
            <v>ACTIVE</v>
          </cell>
          <cell r="H2682" t="str">
            <v>여성</v>
          </cell>
          <cell r="I2682" t="str">
            <v>트레킹 여성 쿨 라이트 팬츠 (가두)</v>
          </cell>
          <cell r="J2682" t="str">
            <v>PANTS(L)</v>
          </cell>
        </row>
        <row r="2683">
          <cell r="E2683" t="str">
            <v>BO8421A015</v>
          </cell>
          <cell r="F2683" t="str">
            <v>하</v>
          </cell>
          <cell r="G2683" t="str">
            <v>ACTIVE</v>
          </cell>
          <cell r="H2683" t="str">
            <v>여성</v>
          </cell>
          <cell r="I2683" t="str">
            <v>트레킹 여성 에어홀릭 라이트 팬츠</v>
          </cell>
          <cell r="J2683" t="str">
            <v>PANTS(L)</v>
          </cell>
        </row>
        <row r="2684">
          <cell r="E2684" t="str">
            <v>BO8421A017</v>
          </cell>
          <cell r="F2684" t="str">
            <v>하</v>
          </cell>
          <cell r="G2684" t="str">
            <v>ACTIVE</v>
          </cell>
          <cell r="H2684" t="str">
            <v>여성</v>
          </cell>
          <cell r="I2684" t="str">
            <v>트레킹 여성 에어홀릭 라이트 팬츠 (가두)</v>
          </cell>
          <cell r="J2684" t="str">
            <v>PANTS(L)</v>
          </cell>
        </row>
        <row r="2685">
          <cell r="E2685" t="str">
            <v>BO8421A01R</v>
          </cell>
          <cell r="F2685" t="str">
            <v>하</v>
          </cell>
          <cell r="G2685" t="str">
            <v>ACTIVE</v>
          </cell>
          <cell r="H2685" t="str">
            <v>여성</v>
          </cell>
          <cell r="I2685" t="str">
            <v>트레킹 여성 에어홀릭 라이트 팬츠 (스트라이프)</v>
          </cell>
          <cell r="J2685" t="str">
            <v>PANTS(L)</v>
          </cell>
        </row>
        <row r="2686">
          <cell r="E2686" t="str">
            <v>BO81K3Y0X1</v>
          </cell>
          <cell r="F2686" t="str">
            <v>춘</v>
          </cell>
          <cell r="G2686" t="str">
            <v>ORIGINAL</v>
          </cell>
          <cell r="H2686" t="str">
            <v>남성</v>
          </cell>
          <cell r="I2686" t="str">
            <v>신학기 슬리퍼 1</v>
          </cell>
          <cell r="J2686" t="str">
            <v>SHOES</v>
          </cell>
        </row>
        <row r="2687">
          <cell r="E2687" t="str">
            <v>BO81K3Y0XY</v>
          </cell>
          <cell r="F2687" t="str">
            <v>춘</v>
          </cell>
          <cell r="G2687" t="str">
            <v>ORIGINAL</v>
          </cell>
          <cell r="H2687" t="str">
            <v>여성</v>
          </cell>
          <cell r="I2687" t="str">
            <v>신학기 슬리퍼 1</v>
          </cell>
          <cell r="J2687" t="str">
            <v>SHOES</v>
          </cell>
        </row>
        <row r="2688">
          <cell r="E2688" t="str">
            <v>BO81K3Y0Y5</v>
          </cell>
          <cell r="F2688" t="str">
            <v>춘</v>
          </cell>
          <cell r="G2688" t="str">
            <v>ORIGINAL</v>
          </cell>
          <cell r="H2688" t="str">
            <v>남성</v>
          </cell>
          <cell r="I2688" t="str">
            <v>신학기 슬리퍼 2</v>
          </cell>
          <cell r="J2688" t="str">
            <v>SHOES</v>
          </cell>
        </row>
        <row r="2689">
          <cell r="E2689" t="str">
            <v>BO81K3Y0YP</v>
          </cell>
          <cell r="F2689" t="str">
            <v>춘</v>
          </cell>
          <cell r="G2689" t="str">
            <v>ORIGINAL</v>
          </cell>
          <cell r="H2689" t="str">
            <v>남성</v>
          </cell>
          <cell r="I2689" t="str">
            <v>신학기 슬리퍼 2</v>
          </cell>
          <cell r="J2689" t="str">
            <v>SHOES</v>
          </cell>
        </row>
        <row r="2690">
          <cell r="E2690" t="str">
            <v>BO81K3Y011</v>
          </cell>
          <cell r="F2690" t="str">
            <v>춘</v>
          </cell>
          <cell r="G2690" t="str">
            <v>ACTIVE</v>
          </cell>
          <cell r="H2690" t="str">
            <v>UNI</v>
          </cell>
          <cell r="I2690" t="str">
            <v>고어텍스 트레킹</v>
          </cell>
          <cell r="J2690" t="str">
            <v>SHOES</v>
          </cell>
        </row>
        <row r="2691">
          <cell r="E2691" t="str">
            <v>BO81K3Y015</v>
          </cell>
          <cell r="F2691" t="str">
            <v>춘</v>
          </cell>
          <cell r="G2691" t="str">
            <v>ACTIVE</v>
          </cell>
          <cell r="H2691" t="str">
            <v>UNI</v>
          </cell>
          <cell r="I2691" t="str">
            <v>고어텍스 트레킹</v>
          </cell>
          <cell r="J2691" t="str">
            <v>SHOES</v>
          </cell>
        </row>
        <row r="2692">
          <cell r="E2692" t="str">
            <v>BO81K3Y021</v>
          </cell>
          <cell r="F2692" t="str">
            <v>춘</v>
          </cell>
          <cell r="G2692" t="str">
            <v>ACTIVE</v>
          </cell>
          <cell r="H2692" t="str">
            <v>UNI</v>
          </cell>
          <cell r="I2692" t="str">
            <v>논 고어 트레킹</v>
          </cell>
          <cell r="J2692" t="str">
            <v>SHOES</v>
          </cell>
        </row>
        <row r="2693">
          <cell r="E2693" t="str">
            <v>BO81K3Y023</v>
          </cell>
          <cell r="F2693" t="str">
            <v>춘</v>
          </cell>
          <cell r="G2693" t="str">
            <v>ACTIVE</v>
          </cell>
          <cell r="H2693" t="str">
            <v>남성</v>
          </cell>
          <cell r="I2693" t="str">
            <v>논 고어 트레킹</v>
          </cell>
          <cell r="J2693" t="str">
            <v>SHOES</v>
          </cell>
        </row>
        <row r="2694">
          <cell r="E2694" t="str">
            <v>BO81K3Y039</v>
          </cell>
          <cell r="F2694" t="str">
            <v>춘</v>
          </cell>
          <cell r="G2694" t="str">
            <v>ORIGINAL</v>
          </cell>
          <cell r="H2694" t="str">
            <v>여성</v>
          </cell>
          <cell r="I2694" t="str">
            <v>WOMEN FG</v>
          </cell>
          <cell r="J2694" t="str">
            <v>SHOES</v>
          </cell>
        </row>
        <row r="2695">
          <cell r="E2695" t="str">
            <v>BO81K3Y031</v>
          </cell>
          <cell r="F2695" t="str">
            <v>춘</v>
          </cell>
          <cell r="G2695" t="str">
            <v>ORIGINAL</v>
          </cell>
          <cell r="H2695" t="str">
            <v>여성</v>
          </cell>
          <cell r="I2695" t="str">
            <v>WOMEN FG</v>
          </cell>
          <cell r="J2695" t="str">
            <v>SHOES</v>
          </cell>
        </row>
        <row r="2696">
          <cell r="E2696" t="str">
            <v>BO81K3Y041</v>
          </cell>
          <cell r="F2696" t="str">
            <v>춘</v>
          </cell>
          <cell r="G2696" t="str">
            <v>ORIGINAL</v>
          </cell>
          <cell r="H2696" t="str">
            <v>남성</v>
          </cell>
          <cell r="I2696" t="str">
            <v>MEN FG</v>
          </cell>
          <cell r="J2696" t="str">
            <v>SHOES</v>
          </cell>
        </row>
        <row r="2697">
          <cell r="E2697" t="str">
            <v>BO82K3Y011</v>
          </cell>
          <cell r="F2697" t="str">
            <v>춘</v>
          </cell>
          <cell r="G2697" t="str">
            <v>ORIGINAL</v>
          </cell>
          <cell r="H2697" t="str">
            <v>UNI</v>
          </cell>
          <cell r="I2697" t="str">
            <v>MEN HIGH MESH</v>
          </cell>
          <cell r="J2697" t="str">
            <v>SHOES</v>
          </cell>
        </row>
        <row r="2698">
          <cell r="E2698" t="str">
            <v>BO82K3Y015</v>
          </cell>
          <cell r="F2698" t="str">
            <v>춘</v>
          </cell>
          <cell r="G2698" t="str">
            <v>ORIGINAL</v>
          </cell>
          <cell r="H2698" t="str">
            <v>UNI</v>
          </cell>
          <cell r="I2698" t="str">
            <v>MEN HIGH MESH</v>
          </cell>
          <cell r="J2698" t="str">
            <v>SHOES</v>
          </cell>
        </row>
        <row r="2699">
          <cell r="E2699" t="str">
            <v>BO82K3Y024</v>
          </cell>
          <cell r="F2699" t="str">
            <v>춘</v>
          </cell>
          <cell r="G2699" t="str">
            <v>ORIGINAL</v>
          </cell>
          <cell r="H2699" t="str">
            <v>UNI</v>
          </cell>
          <cell r="I2699" t="str">
            <v>KNIT FLY</v>
          </cell>
          <cell r="J2699" t="str">
            <v>SHOES</v>
          </cell>
        </row>
        <row r="2700">
          <cell r="E2700" t="str">
            <v>BO82K3Y023</v>
          </cell>
          <cell r="F2700" t="str">
            <v>춘</v>
          </cell>
          <cell r="G2700" t="str">
            <v>ORIGINAL</v>
          </cell>
          <cell r="H2700" t="str">
            <v>UNI</v>
          </cell>
          <cell r="I2700" t="str">
            <v>KNIT FLY</v>
          </cell>
          <cell r="J2700" t="str">
            <v>SHOES</v>
          </cell>
        </row>
        <row r="2701">
          <cell r="E2701" t="str">
            <v>BO82K3Y033</v>
          </cell>
          <cell r="F2701" t="str">
            <v>춘</v>
          </cell>
          <cell r="G2701" t="str">
            <v>ORIGINAL</v>
          </cell>
          <cell r="H2701" t="str">
            <v>여성</v>
          </cell>
          <cell r="I2701" t="str">
            <v>WOMEN PUNCH</v>
          </cell>
          <cell r="J2701" t="str">
            <v>SHOES</v>
          </cell>
        </row>
        <row r="2702">
          <cell r="E2702" t="str">
            <v>BO8241S015</v>
          </cell>
          <cell r="F2702" t="str">
            <v>춘</v>
          </cell>
          <cell r="G2702" t="str">
            <v>ONLINE</v>
          </cell>
          <cell r="H2702" t="str">
            <v>남성</v>
          </cell>
          <cell r="I2702" t="str">
            <v>남성 NEW 트레이닝 세트(상)</v>
          </cell>
          <cell r="J2702" t="str">
            <v>C&amp;S(L)</v>
          </cell>
        </row>
        <row r="2703">
          <cell r="E2703" t="str">
            <v>BO8241S013</v>
          </cell>
          <cell r="F2703" t="str">
            <v>춘</v>
          </cell>
          <cell r="G2703" t="str">
            <v>ONLINE</v>
          </cell>
          <cell r="H2703" t="str">
            <v>남성</v>
          </cell>
          <cell r="I2703" t="str">
            <v>남성 NEW 트레이닝 세트(상)</v>
          </cell>
          <cell r="J2703" t="str">
            <v>C&amp;S(L)</v>
          </cell>
        </row>
        <row r="2704">
          <cell r="E2704" t="str">
            <v>BO8221S015</v>
          </cell>
          <cell r="F2704" t="str">
            <v>춘</v>
          </cell>
          <cell r="G2704" t="str">
            <v>ONLINE</v>
          </cell>
          <cell r="H2704" t="str">
            <v>남성</v>
          </cell>
          <cell r="I2704" t="str">
            <v>남성 NEW 트레이닝 세트(하)</v>
          </cell>
          <cell r="J2704" t="str">
            <v>PANTS(L)</v>
          </cell>
        </row>
        <row r="2705">
          <cell r="E2705" t="str">
            <v>BO8221S013</v>
          </cell>
          <cell r="F2705" t="str">
            <v>춘</v>
          </cell>
          <cell r="G2705" t="str">
            <v>ONLINE</v>
          </cell>
          <cell r="H2705" t="str">
            <v>남성</v>
          </cell>
          <cell r="I2705" t="str">
            <v>남성 NEW 트레이닝 세트(하)</v>
          </cell>
          <cell r="J2705" t="str">
            <v>PANTS(L)</v>
          </cell>
        </row>
        <row r="2706">
          <cell r="E2706" t="str">
            <v>BO8241I015</v>
          </cell>
          <cell r="F2706" t="str">
            <v>춘</v>
          </cell>
          <cell r="G2706" t="str">
            <v>ONLINE</v>
          </cell>
          <cell r="H2706" t="str">
            <v>키즈</v>
          </cell>
          <cell r="I2706" t="str">
            <v>키즈 NEW 트레이닝 세트(상)</v>
          </cell>
          <cell r="J2706" t="str">
            <v>C&amp;S(L)</v>
          </cell>
        </row>
        <row r="2707">
          <cell r="E2707" t="str">
            <v>BO8241I013</v>
          </cell>
          <cell r="F2707" t="str">
            <v>춘</v>
          </cell>
          <cell r="G2707" t="str">
            <v>ONLINE</v>
          </cell>
          <cell r="H2707" t="str">
            <v>키즈</v>
          </cell>
          <cell r="I2707" t="str">
            <v>키즈 NEW 트레이닝 세트(상)</v>
          </cell>
          <cell r="J2707" t="str">
            <v>C&amp;S(L)</v>
          </cell>
        </row>
        <row r="2708">
          <cell r="E2708" t="str">
            <v>BO8241I01X</v>
          </cell>
          <cell r="F2708" t="str">
            <v>춘</v>
          </cell>
          <cell r="G2708" t="str">
            <v>ONLINE</v>
          </cell>
          <cell r="H2708" t="str">
            <v>키즈</v>
          </cell>
          <cell r="I2708" t="str">
            <v>키즈 NEW 트레이닝 세트(상)</v>
          </cell>
          <cell r="J2708" t="str">
            <v>C&amp;S(L)</v>
          </cell>
        </row>
        <row r="2709">
          <cell r="E2709" t="str">
            <v>BO8221I015</v>
          </cell>
          <cell r="F2709" t="str">
            <v>춘</v>
          </cell>
          <cell r="G2709" t="str">
            <v>ONLINE</v>
          </cell>
          <cell r="H2709" t="str">
            <v>키즈</v>
          </cell>
          <cell r="I2709" t="str">
            <v>키즈 NEW 트레이닝 세트(하)</v>
          </cell>
          <cell r="J2709" t="str">
            <v>PANTS(L)</v>
          </cell>
        </row>
        <row r="2710">
          <cell r="E2710" t="str">
            <v>BO8221I013</v>
          </cell>
          <cell r="F2710" t="str">
            <v>춘</v>
          </cell>
          <cell r="G2710" t="str">
            <v>ONLINE</v>
          </cell>
          <cell r="H2710" t="str">
            <v>키즈</v>
          </cell>
          <cell r="I2710" t="str">
            <v>키즈 NEW 트레이닝 세트(하)</v>
          </cell>
          <cell r="J2710" t="str">
            <v>PANTS(L)</v>
          </cell>
        </row>
        <row r="2711">
          <cell r="E2711" t="str">
            <v>BO8221I01X</v>
          </cell>
          <cell r="F2711" t="str">
            <v>춘</v>
          </cell>
          <cell r="G2711" t="str">
            <v>ONLINE</v>
          </cell>
          <cell r="H2711" t="str">
            <v>키즈</v>
          </cell>
          <cell r="I2711" t="str">
            <v>키즈 NEW 트레이닝 세트(하)</v>
          </cell>
          <cell r="J2711" t="str">
            <v>PANTS(L)</v>
          </cell>
        </row>
        <row r="2712">
          <cell r="E2712" t="str">
            <v>BO8241S025</v>
          </cell>
          <cell r="F2712" t="str">
            <v>춘</v>
          </cell>
          <cell r="G2712" t="str">
            <v>ONLINE</v>
          </cell>
          <cell r="H2712" t="str">
            <v>UNI</v>
          </cell>
          <cell r="I2712" t="str">
            <v>공용 심플로고 후드</v>
          </cell>
          <cell r="J2712" t="str">
            <v>C&amp;S(L)</v>
          </cell>
        </row>
        <row r="2713">
          <cell r="E2713" t="str">
            <v>BO8241S023</v>
          </cell>
          <cell r="F2713" t="str">
            <v>춘</v>
          </cell>
          <cell r="G2713" t="str">
            <v>ONLINE</v>
          </cell>
          <cell r="H2713" t="str">
            <v>UNI</v>
          </cell>
          <cell r="I2713" t="str">
            <v>공용 심플로고 후드</v>
          </cell>
          <cell r="J2713" t="str">
            <v>C&amp;S(L)</v>
          </cell>
        </row>
        <row r="2714">
          <cell r="E2714" t="str">
            <v>BO8342S031</v>
          </cell>
          <cell r="F2714" t="str">
            <v>하</v>
          </cell>
          <cell r="G2714" t="str">
            <v>ONLINE</v>
          </cell>
          <cell r="H2714" t="str">
            <v>UNI</v>
          </cell>
          <cell r="I2714" t="str">
            <v>UNI 베이직 로고 라운드 TEE</v>
          </cell>
          <cell r="J2714" t="str">
            <v>C&amp;S(S)</v>
          </cell>
        </row>
        <row r="2715">
          <cell r="E2715" t="str">
            <v>BO8342S03R</v>
          </cell>
          <cell r="F2715" t="str">
            <v>하</v>
          </cell>
          <cell r="G2715" t="str">
            <v>ONLINE</v>
          </cell>
          <cell r="H2715" t="str">
            <v>UNI</v>
          </cell>
          <cell r="I2715" t="str">
            <v>UNI 베이직 로고 라운드 TEE</v>
          </cell>
          <cell r="J2715" t="str">
            <v>C&amp;S(S)</v>
          </cell>
        </row>
        <row r="2716">
          <cell r="E2716" t="str">
            <v>BO8342S033</v>
          </cell>
          <cell r="F2716" t="str">
            <v>하</v>
          </cell>
          <cell r="G2716" t="str">
            <v>ONLINE</v>
          </cell>
          <cell r="H2716" t="str">
            <v>UNI</v>
          </cell>
          <cell r="I2716" t="str">
            <v>UNI 베이직 로고 라운드 TEE</v>
          </cell>
          <cell r="J2716" t="str">
            <v>C&amp;S(S)</v>
          </cell>
        </row>
        <row r="2717">
          <cell r="E2717" t="str">
            <v>BO8342S035</v>
          </cell>
          <cell r="F2717" t="str">
            <v>하</v>
          </cell>
          <cell r="G2717" t="str">
            <v>ONLINE</v>
          </cell>
          <cell r="H2717" t="str">
            <v>UNI</v>
          </cell>
          <cell r="I2717" t="str">
            <v>UNI 베이직 로고 라운드 TEE</v>
          </cell>
          <cell r="J2717" t="str">
            <v>C&amp;S(S)</v>
          </cell>
        </row>
        <row r="2718">
          <cell r="E2718" t="str">
            <v>BO8342S041</v>
          </cell>
          <cell r="F2718" t="str">
            <v>하</v>
          </cell>
          <cell r="G2718" t="str">
            <v>ONLINE</v>
          </cell>
          <cell r="H2718" t="str">
            <v>UNI</v>
          </cell>
          <cell r="I2718" t="str">
            <v>UNI 베이직 헨리넥 TEE</v>
          </cell>
          <cell r="J2718" t="str">
            <v>C&amp;S(S)</v>
          </cell>
        </row>
        <row r="2719">
          <cell r="E2719" t="str">
            <v>BO8342S04R</v>
          </cell>
          <cell r="F2719" t="str">
            <v>하</v>
          </cell>
          <cell r="G2719" t="str">
            <v>ONLINE</v>
          </cell>
          <cell r="H2719" t="str">
            <v>UNI</v>
          </cell>
          <cell r="I2719" t="str">
            <v>UNI 베이직 헨리넥 TEE</v>
          </cell>
          <cell r="J2719" t="str">
            <v>C&amp;S(S)</v>
          </cell>
        </row>
        <row r="2720">
          <cell r="E2720" t="str">
            <v>BO8342S04P</v>
          </cell>
          <cell r="F2720" t="str">
            <v>하</v>
          </cell>
          <cell r="G2720" t="str">
            <v>ONLINE</v>
          </cell>
          <cell r="H2720" t="str">
            <v>UNI</v>
          </cell>
          <cell r="I2720" t="str">
            <v>UNI 베이직 헨리넥 TEE</v>
          </cell>
          <cell r="J2720" t="str">
            <v>C&amp;S(S)</v>
          </cell>
        </row>
        <row r="2721">
          <cell r="E2721" t="str">
            <v>BO8342S046</v>
          </cell>
          <cell r="F2721" t="str">
            <v>하</v>
          </cell>
          <cell r="G2721" t="str">
            <v>ONLINE</v>
          </cell>
          <cell r="H2721" t="str">
            <v>UNI</v>
          </cell>
          <cell r="I2721" t="str">
            <v>UNI 베이직 헨리넥 TEE</v>
          </cell>
          <cell r="J2721" t="str">
            <v>C&amp;S(S)</v>
          </cell>
        </row>
        <row r="2722">
          <cell r="E2722" t="str">
            <v>BO8342S051</v>
          </cell>
          <cell r="F2722" t="str">
            <v>하</v>
          </cell>
          <cell r="G2722" t="str">
            <v>ONLINE</v>
          </cell>
          <cell r="H2722" t="str">
            <v>UNI</v>
          </cell>
          <cell r="I2722" t="str">
            <v>UNI 베이직 라운드 TEE(재고)</v>
          </cell>
          <cell r="J2722" t="str">
            <v>C&amp;S(S)</v>
          </cell>
        </row>
        <row r="2723">
          <cell r="E2723" t="str">
            <v>BO8342S05R</v>
          </cell>
          <cell r="F2723" t="str">
            <v>하</v>
          </cell>
          <cell r="G2723" t="str">
            <v>ONLINE</v>
          </cell>
          <cell r="H2723" t="str">
            <v>UNI</v>
          </cell>
          <cell r="I2723" t="str">
            <v>UNI 베이직 라운드 TEE(재고)</v>
          </cell>
          <cell r="J2723" t="str">
            <v>C&amp;S(S)</v>
          </cell>
        </row>
        <row r="2724">
          <cell r="E2724" t="str">
            <v>BO83K3Y061</v>
          </cell>
          <cell r="F2724" t="str">
            <v>하</v>
          </cell>
          <cell r="G2724" t="str">
            <v>ACTIVE</v>
          </cell>
          <cell r="H2724" t="str">
            <v>UNI</v>
          </cell>
          <cell r="I2724" t="str">
            <v>SUMMER TRAKKING</v>
          </cell>
          <cell r="J2724" t="str">
            <v>SHOES</v>
          </cell>
        </row>
        <row r="2725">
          <cell r="E2725" t="str">
            <v>BO83K3Y065</v>
          </cell>
          <cell r="F2725" t="str">
            <v>하</v>
          </cell>
          <cell r="G2725" t="str">
            <v>ACTIVE</v>
          </cell>
          <cell r="H2725" t="str">
            <v>남성</v>
          </cell>
          <cell r="I2725" t="str">
            <v>SUMMER TRAKKING</v>
          </cell>
          <cell r="J2725" t="str">
            <v>SHOES</v>
          </cell>
        </row>
        <row r="2726">
          <cell r="E2726" t="str">
            <v>BO83K3Y07A</v>
          </cell>
          <cell r="F2726" t="str">
            <v>하</v>
          </cell>
          <cell r="G2726" t="str">
            <v>ACTIVE</v>
          </cell>
          <cell r="H2726" t="str">
            <v>여성</v>
          </cell>
          <cell r="I2726" t="str">
            <v>WOMAN SANDAL</v>
          </cell>
          <cell r="J2726" t="str">
            <v>SHOES</v>
          </cell>
        </row>
        <row r="2727">
          <cell r="E2727" t="str">
            <v>BO83K3Y07R</v>
          </cell>
          <cell r="F2727" t="str">
            <v>하</v>
          </cell>
          <cell r="G2727" t="str">
            <v>ACTIVE</v>
          </cell>
          <cell r="H2727" t="str">
            <v>여성</v>
          </cell>
          <cell r="I2727" t="str">
            <v>WOMAN SANDAL</v>
          </cell>
          <cell r="J2727" t="str">
            <v>SHOES</v>
          </cell>
        </row>
        <row r="2728">
          <cell r="E2728" t="str">
            <v>BO83K3Y085</v>
          </cell>
          <cell r="F2728" t="str">
            <v>하</v>
          </cell>
          <cell r="G2728" t="str">
            <v>ACTIVE</v>
          </cell>
          <cell r="H2728" t="str">
            <v>남성</v>
          </cell>
          <cell r="I2728" t="str">
            <v>SKIN SHOE</v>
          </cell>
          <cell r="J2728" t="str">
            <v>SHOES</v>
          </cell>
        </row>
        <row r="2729">
          <cell r="E2729" t="str">
            <v>BO83K3Y091</v>
          </cell>
          <cell r="F2729" t="str">
            <v>하</v>
          </cell>
          <cell r="G2729" t="str">
            <v>ACTIVE</v>
          </cell>
          <cell r="H2729" t="str">
            <v>여성</v>
          </cell>
          <cell r="I2729" t="str">
            <v>SKIN SHOE</v>
          </cell>
          <cell r="J2729" t="str">
            <v>SHOES</v>
          </cell>
        </row>
        <row r="2730">
          <cell r="E2730" t="str">
            <v>BO83K3Y105</v>
          </cell>
          <cell r="F2730" t="str">
            <v>하</v>
          </cell>
          <cell r="G2730" t="str">
            <v>ACTIVE</v>
          </cell>
          <cell r="H2730" t="str">
            <v>남성</v>
          </cell>
          <cell r="I2730" t="str">
            <v>MEN SANDAL</v>
          </cell>
          <cell r="J2730" t="str">
            <v>SHOES</v>
          </cell>
        </row>
        <row r="2731">
          <cell r="E2731" t="str">
            <v>BO83K3Y10R</v>
          </cell>
          <cell r="F2731" t="str">
            <v>하</v>
          </cell>
          <cell r="G2731" t="str">
            <v>ACTIVE</v>
          </cell>
          <cell r="H2731" t="str">
            <v>남성</v>
          </cell>
          <cell r="I2731" t="str">
            <v>MEN SANDAL</v>
          </cell>
          <cell r="J2731" t="str">
            <v>SHOES</v>
          </cell>
        </row>
        <row r="2732">
          <cell r="E2732" t="str">
            <v>BO8838I113</v>
          </cell>
          <cell r="F2732" t="str">
            <v>동</v>
          </cell>
          <cell r="G2732" t="str">
            <v>ONLINE</v>
          </cell>
          <cell r="H2732" t="str">
            <v>키즈</v>
          </cell>
          <cell r="I2732" t="str">
            <v>SUPER KIDS</v>
          </cell>
          <cell r="J2732" t="str">
            <v>DOWN</v>
          </cell>
        </row>
        <row r="2733">
          <cell r="E2733" t="str">
            <v>BO8838S013</v>
          </cell>
          <cell r="F2733" t="str">
            <v>동</v>
          </cell>
          <cell r="G2733" t="str">
            <v>ONLINE</v>
          </cell>
          <cell r="H2733" t="str">
            <v>UNI</v>
          </cell>
          <cell r="I2733" t="str">
            <v>SUPER STANDARD</v>
          </cell>
          <cell r="J2733" t="str">
            <v>DOWN</v>
          </cell>
        </row>
        <row r="2734">
          <cell r="E2734" t="str">
            <v>BO8941E115</v>
          </cell>
          <cell r="F2734" t="str">
            <v>추</v>
          </cell>
          <cell r="G2734" t="str">
            <v>ACTIVE</v>
          </cell>
          <cell r="H2734" t="str">
            <v>여성</v>
          </cell>
          <cell r="I2734" t="str">
            <v>(SPOT) 가을 여성 크롭탑</v>
          </cell>
          <cell r="J2734" t="str">
            <v>C&amp;S</v>
          </cell>
        </row>
        <row r="2735">
          <cell r="E2735" t="str">
            <v>BO8941E11X</v>
          </cell>
          <cell r="F2735" t="str">
            <v>추</v>
          </cell>
          <cell r="G2735" t="str">
            <v>ACTIVE</v>
          </cell>
          <cell r="H2735" t="str">
            <v>여성</v>
          </cell>
          <cell r="I2735" t="str">
            <v>(SPOT) 가을 여성 크롭탑</v>
          </cell>
          <cell r="J2735" t="str">
            <v>C&amp;S</v>
          </cell>
        </row>
        <row r="2736">
          <cell r="E2736" t="str">
            <v>BO8X41D25R</v>
          </cell>
          <cell r="F2736" t="str">
            <v>동</v>
          </cell>
          <cell r="G2736" t="str">
            <v>ORIGINAL</v>
          </cell>
          <cell r="H2736" t="str">
            <v>남성</v>
          </cell>
          <cell r="I2736" t="str">
            <v>*스팟* 남성 우븐패치 플리스 반집업</v>
          </cell>
          <cell r="J2736" t="str">
            <v>C&amp;S</v>
          </cell>
        </row>
        <row r="2737">
          <cell r="E2737" t="str">
            <v>BO8Y38F115</v>
          </cell>
          <cell r="F2737" t="str">
            <v>동</v>
          </cell>
          <cell r="G2737" t="str">
            <v>ACTIVE</v>
          </cell>
          <cell r="H2737" t="str">
            <v>UNI</v>
          </cell>
          <cell r="I2737" t="str">
            <v>(SPOT) 겨울 유니 EXC B.BENCH</v>
          </cell>
          <cell r="J2737" t="str">
            <v>DOWN</v>
          </cell>
        </row>
        <row r="2738">
          <cell r="E2738" t="str">
            <v>BO8941C02L</v>
          </cell>
          <cell r="F2738" t="str">
            <v>추</v>
          </cell>
          <cell r="G2738" t="str">
            <v>ORIGINAL</v>
          </cell>
          <cell r="H2738" t="str">
            <v>여성</v>
          </cell>
          <cell r="I2738" t="str">
            <v>롱기장 스트라이프 울라이크 풀오버</v>
          </cell>
          <cell r="J2738" t="str">
            <v>C&amp;S</v>
          </cell>
        </row>
        <row r="2739">
          <cell r="E2739" t="str">
            <v>BO78K3Y13R</v>
          </cell>
          <cell r="F2739" t="str">
            <v>추</v>
          </cell>
          <cell r="G2739" t="str">
            <v>ACTIVE</v>
          </cell>
          <cell r="J2739" t="str">
            <v>SHOES</v>
          </cell>
        </row>
        <row r="2740">
          <cell r="E2740" t="str">
            <v>BO78K3Y148</v>
          </cell>
          <cell r="F2740" t="str">
            <v>추</v>
          </cell>
          <cell r="G2740" t="str">
            <v>ACTIVE</v>
          </cell>
          <cell r="J2740" t="str">
            <v>SHOES</v>
          </cell>
        </row>
        <row r="2741">
          <cell r="E2741" t="str">
            <v>BO78K3Y214</v>
          </cell>
          <cell r="F2741" t="str">
            <v>추</v>
          </cell>
          <cell r="G2741" t="str">
            <v>ACTIVE</v>
          </cell>
          <cell r="J2741" t="str">
            <v>SHOES</v>
          </cell>
        </row>
        <row r="2742">
          <cell r="E2742" t="str">
            <v>BO78K3Y22P</v>
          </cell>
          <cell r="F2742" t="str">
            <v>추</v>
          </cell>
          <cell r="G2742" t="str">
            <v>ACTIVE</v>
          </cell>
          <cell r="J2742" t="str">
            <v>SHOES</v>
          </cell>
        </row>
        <row r="2743">
          <cell r="E2743" t="str">
            <v>BO78K3Y245</v>
          </cell>
          <cell r="F2743" t="str">
            <v>추</v>
          </cell>
          <cell r="G2743" t="str">
            <v>ACTIVE</v>
          </cell>
          <cell r="J2743" t="str">
            <v>SHOES</v>
          </cell>
        </row>
        <row r="2744">
          <cell r="E2744" t="str">
            <v>BO78K3Y268</v>
          </cell>
          <cell r="F2744" t="str">
            <v>추</v>
          </cell>
          <cell r="G2744" t="str">
            <v>ACTIVE</v>
          </cell>
          <cell r="J2744" t="str">
            <v>SHOES</v>
          </cell>
        </row>
        <row r="2745">
          <cell r="E2745" t="str">
            <v>BO78K3Y111</v>
          </cell>
          <cell r="F2745" t="str">
            <v>추</v>
          </cell>
          <cell r="G2745" t="str">
            <v>ACTIVE</v>
          </cell>
          <cell r="J2745" t="str">
            <v>SHOES</v>
          </cell>
        </row>
        <row r="2746">
          <cell r="E2746" t="str">
            <v>BO78K3Y127</v>
          </cell>
          <cell r="F2746" t="str">
            <v>추</v>
          </cell>
          <cell r="G2746" t="str">
            <v>ACTIVE</v>
          </cell>
          <cell r="J2746" t="str">
            <v>SHOES</v>
          </cell>
        </row>
        <row r="2747">
          <cell r="E2747" t="str">
            <v>BO78K3Y131</v>
          </cell>
          <cell r="F2747" t="str">
            <v>추</v>
          </cell>
          <cell r="G2747" t="str">
            <v>ACTIVE</v>
          </cell>
          <cell r="J2747" t="str">
            <v>SHOES</v>
          </cell>
        </row>
        <row r="2748">
          <cell r="E2748" t="str">
            <v>BO78K3Y135</v>
          </cell>
          <cell r="F2748" t="str">
            <v>추</v>
          </cell>
          <cell r="G2748" t="str">
            <v>ACTIVE</v>
          </cell>
          <cell r="J2748" t="str">
            <v>SHOES</v>
          </cell>
        </row>
        <row r="2749">
          <cell r="E2749" t="str">
            <v>BO78K3Y13X</v>
          </cell>
          <cell r="F2749" t="str">
            <v>추</v>
          </cell>
          <cell r="G2749" t="str">
            <v>ACTIVE</v>
          </cell>
          <cell r="J2749" t="str">
            <v>SHOES</v>
          </cell>
        </row>
        <row r="2750">
          <cell r="E2750" t="str">
            <v>BO78K3Y216</v>
          </cell>
          <cell r="F2750" t="str">
            <v>추</v>
          </cell>
          <cell r="G2750" t="str">
            <v>ACTIVE</v>
          </cell>
          <cell r="J2750" t="str">
            <v>SHOES</v>
          </cell>
        </row>
        <row r="2751">
          <cell r="E2751" t="str">
            <v>BO78K3Y21K</v>
          </cell>
          <cell r="F2751" t="str">
            <v>추</v>
          </cell>
          <cell r="G2751" t="str">
            <v>ACTIVE</v>
          </cell>
          <cell r="J2751" t="str">
            <v>SHOES</v>
          </cell>
        </row>
        <row r="2752">
          <cell r="E2752" t="str">
            <v>BO78K3Y235</v>
          </cell>
          <cell r="F2752" t="str">
            <v>추</v>
          </cell>
          <cell r="G2752" t="str">
            <v>ACTIVE</v>
          </cell>
          <cell r="J2752" t="str">
            <v>SHOES</v>
          </cell>
        </row>
        <row r="2753">
          <cell r="E2753" t="str">
            <v>BO78K3Y24R</v>
          </cell>
          <cell r="F2753" t="str">
            <v>추</v>
          </cell>
          <cell r="G2753" t="str">
            <v>ACTIVE</v>
          </cell>
          <cell r="J2753" t="str">
            <v>SHOES</v>
          </cell>
        </row>
        <row r="2754">
          <cell r="E2754" t="str">
            <v>BO78K3Y258</v>
          </cell>
          <cell r="F2754" t="str">
            <v>추</v>
          </cell>
          <cell r="G2754" t="str">
            <v>ACTIVE</v>
          </cell>
          <cell r="J2754" t="str">
            <v>SHOES</v>
          </cell>
        </row>
        <row r="2755">
          <cell r="E2755" t="str">
            <v>BO9141C215</v>
          </cell>
          <cell r="F2755" t="str">
            <v>춘</v>
          </cell>
          <cell r="G2755" t="str">
            <v>ORIGINAL</v>
          </cell>
          <cell r="H2755" t="str">
            <v>여성</v>
          </cell>
          <cell r="I2755" t="str">
            <v>베이직 솔리드 실켓 긴팔티_스팟</v>
          </cell>
          <cell r="J2755" t="str">
            <v>C&amp;S(L)</v>
          </cell>
        </row>
        <row r="2756">
          <cell r="E2756" t="str">
            <v>BO9241D10E</v>
          </cell>
          <cell r="F2756" t="str">
            <v>춘</v>
          </cell>
          <cell r="G2756" t="str">
            <v>ORIGINAL</v>
          </cell>
          <cell r="H2756" t="str">
            <v>UNI</v>
          </cell>
          <cell r="I2756" t="str">
            <v>[스팟] 유니 베이직 맨투맨</v>
          </cell>
          <cell r="J2756" t="str">
            <v>C&amp;S(L)</v>
          </cell>
        </row>
        <row r="2757">
          <cell r="E2757" t="str">
            <v>BO9241D10Y</v>
          </cell>
          <cell r="F2757" t="str">
            <v>춘</v>
          </cell>
          <cell r="G2757" t="str">
            <v>ORIGINAL</v>
          </cell>
          <cell r="H2757" t="str">
            <v>UNI</v>
          </cell>
          <cell r="I2757" t="str">
            <v>[스팟] 유니 베이직 맨투맨</v>
          </cell>
          <cell r="J2757" t="str">
            <v>C&amp;S(L)</v>
          </cell>
        </row>
        <row r="2758">
          <cell r="E2758" t="str">
            <v>BO9342C03X</v>
          </cell>
          <cell r="F2758" t="str">
            <v>하</v>
          </cell>
          <cell r="G2758" t="str">
            <v>ORIGINAL</v>
          </cell>
          <cell r="H2758" t="str">
            <v>여성</v>
          </cell>
          <cell r="I2758" t="str">
            <v>여성라운드 스트라이프 반팔티 _ X컬러로 변경</v>
          </cell>
          <cell r="J2758" t="str">
            <v>C&amp;S(S)</v>
          </cell>
        </row>
        <row r="2759">
          <cell r="E2759" t="str">
            <v>BO9342C16E</v>
          </cell>
          <cell r="F2759" t="str">
            <v>하</v>
          </cell>
          <cell r="G2759" t="str">
            <v>ORIGINAL</v>
          </cell>
          <cell r="H2759" t="str">
            <v>여성</v>
          </cell>
          <cell r="I2759" t="str">
            <v>[스팟] 여성 한지 솔리드 폴로티</v>
          </cell>
          <cell r="J2759" t="str">
            <v>C&amp;S(S)</v>
          </cell>
        </row>
        <row r="2760">
          <cell r="E2760" t="str">
            <v>BO9342D11E</v>
          </cell>
          <cell r="F2760" t="str">
            <v>하</v>
          </cell>
          <cell r="G2760" t="str">
            <v>ORIGINAL</v>
          </cell>
          <cell r="H2760" t="str">
            <v>남성</v>
          </cell>
          <cell r="I2760" t="str">
            <v>[스팟] 남성 한지 솔리드 폴로티</v>
          </cell>
          <cell r="J2760" t="str">
            <v>C&amp;S(S)</v>
          </cell>
        </row>
        <row r="2761">
          <cell r="E2761" t="str">
            <v>BO9342D11K</v>
          </cell>
          <cell r="F2761" t="str">
            <v>하</v>
          </cell>
          <cell r="G2761" t="str">
            <v>ORIGINAL</v>
          </cell>
          <cell r="H2761" t="str">
            <v>남성</v>
          </cell>
          <cell r="I2761" t="str">
            <v>[스팟] 남성 한지 솔리드 폴로티</v>
          </cell>
          <cell r="J2761" t="str">
            <v>C&amp;S(S)</v>
          </cell>
        </row>
        <row r="2762">
          <cell r="E2762" t="str">
            <v>BO9342D531</v>
          </cell>
          <cell r="F2762" t="str">
            <v>하</v>
          </cell>
          <cell r="G2762" t="str">
            <v>ORIGINAL</v>
          </cell>
          <cell r="H2762" t="str">
            <v>UNI</v>
          </cell>
          <cell r="I2762" t="str">
            <v>[스팟] 기본 솔리드 브이넥티</v>
          </cell>
          <cell r="J2762" t="str">
            <v>C&amp;S(S)</v>
          </cell>
        </row>
        <row r="2763">
          <cell r="E2763" t="str">
            <v>BO9342D535</v>
          </cell>
          <cell r="F2763" t="str">
            <v>하</v>
          </cell>
          <cell r="G2763" t="str">
            <v>ORIGINAL</v>
          </cell>
          <cell r="H2763" t="str">
            <v>UNI</v>
          </cell>
          <cell r="I2763" t="str">
            <v>[스팟] 기본 솔리드 브이넥티</v>
          </cell>
          <cell r="J2763" t="str">
            <v>C&amp;S(S)</v>
          </cell>
        </row>
        <row r="2764">
          <cell r="E2764" t="str">
            <v>BO93K3Y041</v>
          </cell>
          <cell r="F2764" t="str">
            <v>춘</v>
          </cell>
          <cell r="G2764" t="str">
            <v>ORIGINAL</v>
          </cell>
          <cell r="H2764" t="str">
            <v>UNI</v>
          </cell>
          <cell r="I2764" t="str">
            <v>SPORTY KNIT SNEAKERS</v>
          </cell>
          <cell r="J2764" t="str">
            <v>SHOES</v>
          </cell>
        </row>
        <row r="2765">
          <cell r="E2765" t="str">
            <v>BO93K3Y045</v>
          </cell>
          <cell r="F2765" t="str">
            <v>춘</v>
          </cell>
          <cell r="G2765" t="str">
            <v>ORIGINAL</v>
          </cell>
          <cell r="H2765" t="str">
            <v>UNI</v>
          </cell>
          <cell r="I2765" t="str">
            <v>SPORTY KNIT SNEAKERS</v>
          </cell>
          <cell r="J2765" t="str">
            <v>SHOES</v>
          </cell>
        </row>
        <row r="2766">
          <cell r="E2766" t="str">
            <v>BO9442D13E</v>
          </cell>
          <cell r="F2766" t="str">
            <v>하</v>
          </cell>
          <cell r="G2766" t="str">
            <v>ORIGINAL</v>
          </cell>
          <cell r="H2766" t="str">
            <v>남성</v>
          </cell>
          <cell r="I2766" t="str">
            <v>[스팟] 남성 한지 컬러블럭 반팔티</v>
          </cell>
          <cell r="J2766" t="str">
            <v>C&amp;S(S)</v>
          </cell>
        </row>
        <row r="2767">
          <cell r="E2767" t="str">
            <v>BO94D4S014</v>
          </cell>
          <cell r="F2767" t="str">
            <v>하</v>
          </cell>
          <cell r="G2767" t="str">
            <v>ONLINE</v>
          </cell>
          <cell r="H2767" t="str">
            <v>UNI</v>
          </cell>
          <cell r="I2767" t="str">
            <v>(온라인전용)슬링백</v>
          </cell>
          <cell r="J2767" t="str">
            <v>BAG</v>
          </cell>
        </row>
        <row r="2768">
          <cell r="E2768" t="str">
            <v>BO94D4S015</v>
          </cell>
          <cell r="F2768" t="str">
            <v>하</v>
          </cell>
          <cell r="G2768" t="str">
            <v>ONLINE</v>
          </cell>
          <cell r="H2768" t="str">
            <v>UNI</v>
          </cell>
          <cell r="I2768" t="str">
            <v>(온라인전용)슬링백</v>
          </cell>
          <cell r="J2768" t="str">
            <v>BAG</v>
          </cell>
        </row>
        <row r="2769">
          <cell r="E2769" t="str">
            <v>BO9521E016</v>
          </cell>
          <cell r="F2769" t="str">
            <v>하</v>
          </cell>
          <cell r="G2769" t="str">
            <v>ACTIVE</v>
          </cell>
          <cell r="H2769" t="str">
            <v>여성</v>
          </cell>
          <cell r="I2769" t="str">
            <v>핫써머 워터 레깅스</v>
          </cell>
          <cell r="J2769" t="str">
            <v>PANTS(L)</v>
          </cell>
        </row>
        <row r="2770">
          <cell r="E2770" t="str">
            <v>BO9521E01R</v>
          </cell>
          <cell r="F2770" t="str">
            <v>하</v>
          </cell>
          <cell r="G2770" t="str">
            <v>ACTIVE</v>
          </cell>
          <cell r="H2770" t="str">
            <v>여성</v>
          </cell>
          <cell r="I2770" t="str">
            <v>핫써머 워터 레깅스</v>
          </cell>
          <cell r="J2770" t="str">
            <v>PANTS(L)</v>
          </cell>
        </row>
        <row r="2771">
          <cell r="E2771" t="str">
            <v>BO9521F01R</v>
          </cell>
          <cell r="F2771" t="str">
            <v>하</v>
          </cell>
          <cell r="G2771" t="str">
            <v>ACTIVE</v>
          </cell>
          <cell r="H2771" t="str">
            <v>남성</v>
          </cell>
          <cell r="I2771" t="str">
            <v>액티브 남성 워터 레깅스</v>
          </cell>
          <cell r="J2771" t="str">
            <v>PANTS(L)</v>
          </cell>
        </row>
        <row r="2772">
          <cell r="E2772" t="str">
            <v>BO9525E011</v>
          </cell>
          <cell r="F2772" t="str">
            <v>하</v>
          </cell>
          <cell r="G2772" t="str">
            <v>ACTIVE</v>
          </cell>
          <cell r="H2772" t="str">
            <v>여성</v>
          </cell>
          <cell r="I2772" t="str">
            <v>핫써머 저지 숏팬츠 (셋업)</v>
          </cell>
          <cell r="J2772" t="str">
            <v>PANTS(S)</v>
          </cell>
        </row>
        <row r="2773">
          <cell r="E2773" t="str">
            <v>BO9525E016</v>
          </cell>
          <cell r="F2773" t="str">
            <v>하</v>
          </cell>
          <cell r="G2773" t="str">
            <v>ACTIVE</v>
          </cell>
          <cell r="H2773" t="str">
            <v>여성</v>
          </cell>
          <cell r="I2773" t="str">
            <v>핫써머 저지 숏팬츠 (셋업)</v>
          </cell>
          <cell r="J2773" t="str">
            <v>PANTS(S)</v>
          </cell>
        </row>
        <row r="2774">
          <cell r="E2774" t="str">
            <v>BO9525E02R</v>
          </cell>
          <cell r="F2774" t="str">
            <v>하</v>
          </cell>
          <cell r="G2774" t="str">
            <v>ACTIVE</v>
          </cell>
          <cell r="H2774" t="str">
            <v>여성</v>
          </cell>
          <cell r="I2774" t="str">
            <v>핫써머 우븐 숏팬츠</v>
          </cell>
          <cell r="J2774" t="str">
            <v>PANTS(S)</v>
          </cell>
        </row>
        <row r="2775">
          <cell r="E2775" t="str">
            <v>BO9525E02X</v>
          </cell>
          <cell r="F2775" t="str">
            <v>하</v>
          </cell>
          <cell r="G2775" t="str">
            <v>ACTIVE</v>
          </cell>
          <cell r="H2775" t="str">
            <v>여성</v>
          </cell>
          <cell r="I2775" t="str">
            <v>핫써머 우븐 숏팬츠</v>
          </cell>
          <cell r="J2775" t="str">
            <v>PANTS(S)</v>
          </cell>
        </row>
        <row r="2776">
          <cell r="E2776" t="str">
            <v>BO9525E036</v>
          </cell>
          <cell r="F2776" t="str">
            <v>하</v>
          </cell>
          <cell r="G2776" t="str">
            <v>ACTIVE</v>
          </cell>
          <cell r="H2776" t="str">
            <v>여성</v>
          </cell>
          <cell r="I2776" t="str">
            <v>핫써머 스커트</v>
          </cell>
          <cell r="J2776" t="str">
            <v>PANTS(S)</v>
          </cell>
        </row>
        <row r="2777">
          <cell r="E2777" t="str">
            <v>BO9525E03X</v>
          </cell>
          <cell r="F2777" t="str">
            <v>하</v>
          </cell>
          <cell r="G2777" t="str">
            <v>ACTIVE</v>
          </cell>
          <cell r="H2777" t="str">
            <v>여성</v>
          </cell>
          <cell r="I2777" t="str">
            <v>핫써머 스커트</v>
          </cell>
          <cell r="J2777" t="str">
            <v>PANTS(S)</v>
          </cell>
        </row>
        <row r="2778">
          <cell r="E2778" t="str">
            <v>BO9525F011</v>
          </cell>
          <cell r="F2778" t="str">
            <v>하</v>
          </cell>
          <cell r="G2778" t="str">
            <v>ACTIVE</v>
          </cell>
          <cell r="H2778" t="str">
            <v>남성</v>
          </cell>
          <cell r="I2778" t="str">
            <v>액티브 남성 성하 져지 쇼츠</v>
          </cell>
          <cell r="J2778" t="str">
            <v>PANTS(S)</v>
          </cell>
        </row>
        <row r="2779">
          <cell r="E2779" t="str">
            <v>BO9525F01L</v>
          </cell>
          <cell r="F2779" t="str">
            <v>하</v>
          </cell>
          <cell r="G2779" t="str">
            <v>ACTIVE</v>
          </cell>
          <cell r="H2779" t="str">
            <v>남성</v>
          </cell>
          <cell r="I2779" t="str">
            <v>액티브 남성 성하 져지 쇼츠</v>
          </cell>
          <cell r="J2779" t="str">
            <v>PANTS(S)</v>
          </cell>
        </row>
        <row r="2780">
          <cell r="E2780" t="str">
            <v>BO9525F01R</v>
          </cell>
          <cell r="F2780" t="str">
            <v>하</v>
          </cell>
          <cell r="G2780" t="str">
            <v>ACTIVE</v>
          </cell>
          <cell r="H2780" t="str">
            <v>남성</v>
          </cell>
          <cell r="I2780" t="str">
            <v>액티브 남성 성하 져지 쇼츠</v>
          </cell>
          <cell r="J2780" t="str">
            <v>PANTS(S)</v>
          </cell>
        </row>
        <row r="2781">
          <cell r="E2781" t="str">
            <v>BO9525F021</v>
          </cell>
          <cell r="F2781" t="str">
            <v>하</v>
          </cell>
          <cell r="G2781" t="str">
            <v>ACTIVE</v>
          </cell>
          <cell r="H2781" t="str">
            <v>남성</v>
          </cell>
          <cell r="I2781" t="str">
            <v>액티브 남성 성하 우븐 쇼츠</v>
          </cell>
          <cell r="J2781" t="str">
            <v>PANTS(S)</v>
          </cell>
        </row>
        <row r="2782">
          <cell r="E2782" t="str">
            <v>BO9525F02R</v>
          </cell>
          <cell r="F2782" t="str">
            <v>하</v>
          </cell>
          <cell r="G2782" t="str">
            <v>ACTIVE</v>
          </cell>
          <cell r="H2782" t="str">
            <v>남성</v>
          </cell>
          <cell r="I2782" t="str">
            <v>액티브 남성 성하 우븐 쇼츠</v>
          </cell>
          <cell r="J2782" t="str">
            <v>PANTS(S)</v>
          </cell>
        </row>
        <row r="2783">
          <cell r="E2783" t="str">
            <v>BO9539E011</v>
          </cell>
          <cell r="F2783" t="str">
            <v>하</v>
          </cell>
          <cell r="G2783" t="str">
            <v>ACTIVE</v>
          </cell>
          <cell r="H2783" t="str">
            <v>여성</v>
          </cell>
          <cell r="I2783" t="str">
            <v>핫써머 집업 가디건</v>
          </cell>
          <cell r="J2783" t="str">
            <v>OUTER</v>
          </cell>
        </row>
        <row r="2784">
          <cell r="E2784" t="str">
            <v>BO9539E01R</v>
          </cell>
          <cell r="F2784" t="str">
            <v>하</v>
          </cell>
          <cell r="G2784" t="str">
            <v>ACTIVE</v>
          </cell>
          <cell r="H2784" t="str">
            <v>여성</v>
          </cell>
          <cell r="I2784" t="e">
            <v>#N/A</v>
          </cell>
          <cell r="J2784" t="str">
            <v>OUTER</v>
          </cell>
        </row>
        <row r="2785">
          <cell r="E2785" t="str">
            <v>BO9539E01X</v>
          </cell>
          <cell r="F2785" t="str">
            <v>하</v>
          </cell>
          <cell r="G2785" t="str">
            <v>ACTIVE</v>
          </cell>
          <cell r="H2785" t="str">
            <v>여성</v>
          </cell>
          <cell r="I2785" t="str">
            <v>핫써머 집업 가디건</v>
          </cell>
          <cell r="J2785" t="str">
            <v>OUTER</v>
          </cell>
        </row>
        <row r="2786">
          <cell r="E2786" t="str">
            <v>BO9539F011</v>
          </cell>
          <cell r="F2786" t="str">
            <v>하</v>
          </cell>
          <cell r="G2786" t="str">
            <v>ACTIVE</v>
          </cell>
          <cell r="H2786" t="str">
            <v>남성</v>
          </cell>
          <cell r="I2786" t="str">
            <v>액티브 남성 성하 AOP 아우터</v>
          </cell>
          <cell r="J2786" t="str">
            <v>OUTER</v>
          </cell>
        </row>
        <row r="2787">
          <cell r="E2787" t="str">
            <v>BO9539F01L</v>
          </cell>
          <cell r="F2787" t="str">
            <v>하</v>
          </cell>
          <cell r="G2787" t="str">
            <v>ACTIVE</v>
          </cell>
          <cell r="H2787" t="str">
            <v>남성</v>
          </cell>
          <cell r="I2787" t="str">
            <v>액티브 남성 성하 AOP 아우터</v>
          </cell>
          <cell r="J2787" t="str">
            <v>OUTER</v>
          </cell>
        </row>
        <row r="2788">
          <cell r="E2788" t="str">
            <v>BO9539F01R</v>
          </cell>
          <cell r="F2788" t="str">
            <v>하</v>
          </cell>
          <cell r="G2788" t="str">
            <v>ACTIVE</v>
          </cell>
          <cell r="H2788" t="str">
            <v>남성</v>
          </cell>
          <cell r="I2788" t="str">
            <v>액티브 남성 성하 AOP 아우터</v>
          </cell>
          <cell r="J2788" t="str">
            <v>OUTER</v>
          </cell>
        </row>
        <row r="2789">
          <cell r="E2789" t="str">
            <v>BO9542E011</v>
          </cell>
          <cell r="F2789" t="str">
            <v>하</v>
          </cell>
          <cell r="G2789" t="str">
            <v>ACTIVE</v>
          </cell>
          <cell r="H2789" t="str">
            <v>여성</v>
          </cell>
          <cell r="I2789" t="str">
            <v>핫써머 크롭티셔츠</v>
          </cell>
          <cell r="J2789" t="str">
            <v>C&amp;S(S)</v>
          </cell>
        </row>
        <row r="2790">
          <cell r="E2790" t="str">
            <v>BO9542E01X</v>
          </cell>
          <cell r="F2790" t="str">
            <v>하</v>
          </cell>
          <cell r="G2790" t="str">
            <v>ACTIVE</v>
          </cell>
          <cell r="H2790" t="str">
            <v>여성</v>
          </cell>
          <cell r="I2790" t="str">
            <v>핫써머 크롭티셔츠</v>
          </cell>
          <cell r="J2790" t="str">
            <v>C&amp;S(S)</v>
          </cell>
        </row>
        <row r="2791">
          <cell r="E2791" t="str">
            <v>BO9542E021</v>
          </cell>
          <cell r="F2791" t="str">
            <v>하</v>
          </cell>
          <cell r="G2791" t="str">
            <v>ACTIVE</v>
          </cell>
          <cell r="H2791" t="str">
            <v>여성</v>
          </cell>
          <cell r="I2791" t="str">
            <v>핫써머 루즈핏 반팔티 (셋업)</v>
          </cell>
          <cell r="J2791" t="str">
            <v>C&amp;S(S)</v>
          </cell>
        </row>
        <row r="2792">
          <cell r="E2792" t="str">
            <v>BO9542E02X</v>
          </cell>
          <cell r="F2792" t="str">
            <v>하</v>
          </cell>
          <cell r="G2792" t="str">
            <v>ACTIVE</v>
          </cell>
          <cell r="H2792" t="str">
            <v>여성</v>
          </cell>
          <cell r="I2792" t="str">
            <v>핫써머 루즈핏 반팔티 (셋업)</v>
          </cell>
          <cell r="J2792" t="str">
            <v>C&amp;S(S)</v>
          </cell>
        </row>
        <row r="2793">
          <cell r="E2793" t="str">
            <v>BO9542E036</v>
          </cell>
          <cell r="F2793" t="str">
            <v>하</v>
          </cell>
          <cell r="G2793" t="str">
            <v>ACTIVE</v>
          </cell>
          <cell r="H2793" t="str">
            <v>여성</v>
          </cell>
          <cell r="I2793" t="str">
            <v xml:space="preserve">핫써머 민소매 크롭티 </v>
          </cell>
          <cell r="J2793" t="str">
            <v>C&amp;S(S)</v>
          </cell>
        </row>
        <row r="2794">
          <cell r="E2794" t="str">
            <v>BO9542E03X</v>
          </cell>
          <cell r="F2794" t="str">
            <v>하</v>
          </cell>
          <cell r="G2794" t="str">
            <v>ACTIVE</v>
          </cell>
          <cell r="H2794" t="str">
            <v>여성</v>
          </cell>
          <cell r="I2794" t="str">
            <v xml:space="preserve">핫써머 민소매 크롭티 </v>
          </cell>
          <cell r="J2794" t="str">
            <v>C&amp;S(S)</v>
          </cell>
        </row>
        <row r="2795">
          <cell r="E2795" t="str">
            <v>BO9542E04R</v>
          </cell>
          <cell r="F2795" t="str">
            <v>하</v>
          </cell>
          <cell r="G2795" t="str">
            <v>ACTIVE</v>
          </cell>
          <cell r="H2795" t="str">
            <v>여성</v>
          </cell>
          <cell r="I2795" t="str">
            <v>핫써머 원피스</v>
          </cell>
          <cell r="J2795" t="str">
            <v>C&amp;S(S)</v>
          </cell>
        </row>
        <row r="2796">
          <cell r="E2796" t="str">
            <v>BO9542E04X</v>
          </cell>
          <cell r="F2796" t="str">
            <v>하</v>
          </cell>
          <cell r="G2796" t="str">
            <v>ACTIVE</v>
          </cell>
          <cell r="H2796" t="str">
            <v>여성</v>
          </cell>
          <cell r="I2796" t="str">
            <v>핫써머 원피스</v>
          </cell>
          <cell r="J2796" t="str">
            <v>C&amp;S(S)</v>
          </cell>
        </row>
        <row r="2797">
          <cell r="E2797" t="str">
            <v>BO9542F011</v>
          </cell>
          <cell r="F2797" t="str">
            <v>하</v>
          </cell>
          <cell r="G2797" t="str">
            <v>ACTIVE</v>
          </cell>
          <cell r="H2797" t="str">
            <v>남성</v>
          </cell>
          <cell r="I2797" t="str">
            <v>액티브 유니 성하 웨이브 로고 티셔츠</v>
          </cell>
          <cell r="J2797" t="str">
            <v>C&amp;S(S)</v>
          </cell>
        </row>
        <row r="2798">
          <cell r="E2798" t="str">
            <v>BO9542F01L</v>
          </cell>
          <cell r="F2798" t="str">
            <v>하</v>
          </cell>
          <cell r="G2798" t="str">
            <v>ACTIVE</v>
          </cell>
          <cell r="H2798" t="str">
            <v>남성</v>
          </cell>
          <cell r="I2798" t="str">
            <v>액티브 유니 성하 웨이브 로고 티셔츠</v>
          </cell>
          <cell r="J2798" t="str">
            <v>C&amp;S(S)</v>
          </cell>
        </row>
        <row r="2799">
          <cell r="E2799" t="str">
            <v>BO9542F01R</v>
          </cell>
          <cell r="F2799" t="str">
            <v>하</v>
          </cell>
          <cell r="G2799" t="str">
            <v>ACTIVE</v>
          </cell>
          <cell r="H2799" t="str">
            <v>남성</v>
          </cell>
          <cell r="I2799" t="str">
            <v>액티브 유니 성하 웨이브 로고 티셔츠</v>
          </cell>
          <cell r="J2799" t="str">
            <v>C&amp;S(S)</v>
          </cell>
        </row>
        <row r="2800">
          <cell r="E2800" t="str">
            <v>BO9542F021</v>
          </cell>
          <cell r="F2800" t="str">
            <v>하</v>
          </cell>
          <cell r="G2800" t="str">
            <v>ACTIVE</v>
          </cell>
          <cell r="H2800" t="str">
            <v>남성</v>
          </cell>
          <cell r="I2800" t="str">
            <v>액티브 남성 성하 AOP 티셔츠</v>
          </cell>
          <cell r="J2800" t="str">
            <v>C&amp;S(S)</v>
          </cell>
        </row>
        <row r="2801">
          <cell r="E2801" t="str">
            <v>BO9542F02L</v>
          </cell>
          <cell r="F2801" t="str">
            <v>하</v>
          </cell>
          <cell r="G2801" t="str">
            <v>ACTIVE</v>
          </cell>
          <cell r="H2801" t="str">
            <v>남성</v>
          </cell>
          <cell r="I2801" t="str">
            <v>액티브 남성 성하 AOP 티셔츠</v>
          </cell>
          <cell r="J2801" t="str">
            <v>C&amp;S(S)</v>
          </cell>
        </row>
        <row r="2802">
          <cell r="E2802" t="str">
            <v>BO9542F031</v>
          </cell>
          <cell r="F2802" t="str">
            <v>하</v>
          </cell>
          <cell r="G2802" t="str">
            <v>ACTIVE</v>
          </cell>
          <cell r="H2802" t="str">
            <v>남성</v>
          </cell>
          <cell r="I2802" t="str">
            <v>액티브 남성 성하 웨이브 그래픽 티셔츠</v>
          </cell>
          <cell r="J2802" t="str">
            <v>C&amp;S(S)</v>
          </cell>
        </row>
        <row r="2803">
          <cell r="E2803" t="str">
            <v>BO9542F03M</v>
          </cell>
          <cell r="F2803" t="str">
            <v>하</v>
          </cell>
          <cell r="G2803" t="str">
            <v>ACTIVE</v>
          </cell>
          <cell r="H2803" t="str">
            <v>남성</v>
          </cell>
          <cell r="I2803" t="str">
            <v>액티브 남성 성하 웨이브 그래픽 티셔츠</v>
          </cell>
          <cell r="J2803" t="str">
            <v>C&amp;S(S)</v>
          </cell>
        </row>
        <row r="2804">
          <cell r="E2804" t="str">
            <v>BO9542F041</v>
          </cell>
          <cell r="F2804" t="str">
            <v>하</v>
          </cell>
          <cell r="G2804" t="str">
            <v>ACTIVE</v>
          </cell>
          <cell r="H2804" t="str">
            <v>남성</v>
          </cell>
          <cell r="I2804" t="str">
            <v>액티브 남성 오버핏 티셔츠</v>
          </cell>
          <cell r="J2804" t="str">
            <v>C&amp;S(S)</v>
          </cell>
        </row>
        <row r="2805">
          <cell r="E2805" t="str">
            <v>BO9542F04P</v>
          </cell>
          <cell r="F2805" t="str">
            <v>하</v>
          </cell>
          <cell r="G2805" t="str">
            <v>ACTIVE</v>
          </cell>
          <cell r="H2805" t="str">
            <v>남성</v>
          </cell>
          <cell r="I2805" t="str">
            <v>액티브 남성 오버핏 티셔츠</v>
          </cell>
          <cell r="J2805" t="str">
            <v>C&amp;S(S)</v>
          </cell>
        </row>
        <row r="2806">
          <cell r="E2806" t="str">
            <v>BO9542F04R</v>
          </cell>
          <cell r="F2806" t="str">
            <v>하</v>
          </cell>
          <cell r="G2806" t="str">
            <v>ACTIVE</v>
          </cell>
          <cell r="H2806" t="str">
            <v>남성</v>
          </cell>
          <cell r="I2806" t="str">
            <v>액티브 남성 오버핏 티셔츠</v>
          </cell>
          <cell r="J2806" t="str">
            <v>C&amp;S(S)</v>
          </cell>
        </row>
        <row r="2807">
          <cell r="E2807" t="str">
            <v>BO9542F051</v>
          </cell>
          <cell r="F2807" t="str">
            <v>하</v>
          </cell>
          <cell r="G2807" t="str">
            <v>ACTIVE</v>
          </cell>
          <cell r="H2807" t="str">
            <v>남성</v>
          </cell>
          <cell r="I2807" t="str">
            <v>액티브 남성 슬리브리스</v>
          </cell>
          <cell r="J2807" t="str">
            <v>C&amp;S(S)</v>
          </cell>
        </row>
        <row r="2808">
          <cell r="E2808" t="str">
            <v>BO9542F05R</v>
          </cell>
          <cell r="F2808" t="str">
            <v>하</v>
          </cell>
          <cell r="G2808" t="str">
            <v>ACTIVE</v>
          </cell>
          <cell r="H2808" t="str">
            <v>남성</v>
          </cell>
          <cell r="I2808" t="str">
            <v>액티브 남성 슬리브리스</v>
          </cell>
          <cell r="J2808" t="str">
            <v>C&amp;S(S)</v>
          </cell>
        </row>
        <row r="2809">
          <cell r="E2809" t="str">
            <v>BO9241D102</v>
          </cell>
          <cell r="F2809" t="str">
            <v>춘</v>
          </cell>
          <cell r="G2809" t="str">
            <v>ORIGINAL</v>
          </cell>
          <cell r="H2809" t="str">
            <v>UNI</v>
          </cell>
          <cell r="I2809" t="str">
            <v>[스팟] 유니 베이직 맨투맨</v>
          </cell>
          <cell r="J2809" t="str">
            <v>C&amp;S(L)</v>
          </cell>
        </row>
        <row r="2810">
          <cell r="E2810" t="str">
            <v>BO9342D821</v>
          </cell>
          <cell r="F2810" t="str">
            <v>하</v>
          </cell>
          <cell r="G2810" t="str">
            <v>ORIGINAL</v>
          </cell>
          <cell r="H2810" t="str">
            <v>남성</v>
          </cell>
          <cell r="I2810" t="str">
            <v>남성 사이드 로고 테이핑 반팔티</v>
          </cell>
          <cell r="J2810" t="str">
            <v>C&amp;S(S)</v>
          </cell>
        </row>
        <row r="2811">
          <cell r="E2811" t="str">
            <v>BO9465C03M</v>
          </cell>
          <cell r="F2811" t="str">
            <v>하</v>
          </cell>
          <cell r="G2811" t="str">
            <v>ORIGINAL</v>
          </cell>
          <cell r="H2811" t="str">
            <v>여성</v>
          </cell>
          <cell r="I2811" t="str">
            <v>스트라이프 스팟 셔츠</v>
          </cell>
          <cell r="J2811" t="str">
            <v>SHIRTS(S)</v>
          </cell>
        </row>
        <row r="2812">
          <cell r="E2812" t="str">
            <v>BO9365C03Q</v>
          </cell>
          <cell r="F2812" t="str">
            <v>하</v>
          </cell>
          <cell r="G2812" t="str">
            <v>ORIGINAL</v>
          </cell>
          <cell r="H2812" t="str">
            <v>여성</v>
          </cell>
          <cell r="I2812" t="str">
            <v>스트라이프 스팟 셔츠</v>
          </cell>
          <cell r="J2812" t="str">
            <v>SHIRTS(S)</v>
          </cell>
        </row>
        <row r="2813">
          <cell r="E2813" t="str">
            <v>BO9442S111</v>
          </cell>
          <cell r="F2813" t="str">
            <v>하</v>
          </cell>
          <cell r="G2813" t="str">
            <v>ONLINE</v>
          </cell>
          <cell r="H2813" t="str">
            <v>UNI</v>
          </cell>
          <cell r="I2813" t="str">
            <v>(SPOT) 루즈핏 셔츠카라 티셔츠</v>
          </cell>
          <cell r="J2813" t="str">
            <v>C&amp;S(S)</v>
          </cell>
        </row>
        <row r="2814">
          <cell r="E2814" t="str">
            <v>BO9442S116</v>
          </cell>
          <cell r="F2814" t="str">
            <v>하</v>
          </cell>
          <cell r="G2814" t="str">
            <v>ONLINE</v>
          </cell>
          <cell r="H2814" t="str">
            <v>UNI</v>
          </cell>
          <cell r="I2814" t="str">
            <v>(SPOT) 루즈핏 셔츠카라 티셔츠</v>
          </cell>
          <cell r="J2814" t="str">
            <v>C&amp;S(S)</v>
          </cell>
        </row>
        <row r="2815">
          <cell r="E2815" t="str">
            <v>BO9442S115</v>
          </cell>
          <cell r="F2815" t="str">
            <v>하</v>
          </cell>
          <cell r="G2815" t="str">
            <v>ONLINE</v>
          </cell>
          <cell r="H2815" t="str">
            <v>UNI</v>
          </cell>
          <cell r="I2815" t="str">
            <v>(SPOT) 루즈핏 셔츠카라 티셔츠</v>
          </cell>
          <cell r="J2815" t="str">
            <v>C&amp;S(S)</v>
          </cell>
        </row>
        <row r="2816">
          <cell r="E2816" t="str">
            <v>BO9442S12H</v>
          </cell>
          <cell r="F2816" t="str">
            <v>하</v>
          </cell>
          <cell r="G2816" t="str">
            <v>ONLINE</v>
          </cell>
          <cell r="H2816" t="str">
            <v>UNI</v>
          </cell>
          <cell r="I2816" t="str">
            <v>(SPOT) 루즈핏 STP 카라 티셔츠</v>
          </cell>
          <cell r="J2816" t="str">
            <v>C&amp;S(S)</v>
          </cell>
        </row>
        <row r="2817">
          <cell r="E2817" t="str">
            <v>BO9442S120</v>
          </cell>
          <cell r="F2817" t="str">
            <v>하</v>
          </cell>
          <cell r="G2817" t="str">
            <v>ONLINE</v>
          </cell>
          <cell r="H2817" t="str">
            <v>UNI</v>
          </cell>
          <cell r="I2817" t="str">
            <v>(SPOT) 루즈핏 STP 카라 티셔츠</v>
          </cell>
          <cell r="J2817" t="str">
            <v>C&amp;S(S)</v>
          </cell>
        </row>
        <row r="2818">
          <cell r="E2818" t="str">
            <v>BO9442S12M</v>
          </cell>
          <cell r="F2818" t="str">
            <v>하</v>
          </cell>
          <cell r="G2818" t="str">
            <v>ONLINE</v>
          </cell>
          <cell r="H2818" t="str">
            <v>UNI</v>
          </cell>
          <cell r="I2818" t="str">
            <v>(SPOT) 루즈핏 STP 카라 티셔츠</v>
          </cell>
          <cell r="J2818" t="str">
            <v>C&amp;S(S)</v>
          </cell>
        </row>
        <row r="2819">
          <cell r="E2819" t="str">
            <v>BO9425S11R</v>
          </cell>
          <cell r="F2819" t="str">
            <v>하</v>
          </cell>
          <cell r="G2819" t="str">
            <v>ONLINE</v>
          </cell>
          <cell r="H2819" t="str">
            <v>남성</v>
          </cell>
          <cell r="I2819" t="str">
            <v>(SPOT) 배기핏 유틸리티 쇼츠</v>
          </cell>
          <cell r="J2819" t="str">
            <v>PANTS(S)</v>
          </cell>
        </row>
        <row r="2820">
          <cell r="E2820" t="str">
            <v>BO9425S114</v>
          </cell>
          <cell r="F2820" t="str">
            <v>하</v>
          </cell>
          <cell r="G2820" t="str">
            <v>ONLINE</v>
          </cell>
          <cell r="H2820" t="str">
            <v>남성</v>
          </cell>
          <cell r="I2820" t="str">
            <v>(SPOT) 배기핏 유틸리티 쇼츠</v>
          </cell>
          <cell r="J2820" t="str">
            <v>PANTS(S)</v>
          </cell>
        </row>
        <row r="2821">
          <cell r="E2821" t="str">
            <v>BO9425S11A</v>
          </cell>
          <cell r="F2821" t="str">
            <v>하</v>
          </cell>
          <cell r="G2821" t="str">
            <v>ONLINE</v>
          </cell>
          <cell r="H2821" t="str">
            <v>남성</v>
          </cell>
          <cell r="I2821" t="str">
            <v>(SPOT) 배기핏 유틸리티 쇼츠</v>
          </cell>
          <cell r="J2821" t="str">
            <v>PANTS(S)</v>
          </cell>
        </row>
        <row r="2822">
          <cell r="E2822" t="str">
            <v>BO9442S135</v>
          </cell>
          <cell r="F2822" t="str">
            <v>하</v>
          </cell>
          <cell r="G2822" t="str">
            <v>ONLINE</v>
          </cell>
          <cell r="H2822" t="str">
            <v>UNI</v>
          </cell>
          <cell r="I2822" t="str">
            <v>(SPOT) 라운드 스트라이프 티셔츠</v>
          </cell>
          <cell r="J2822" t="str">
            <v>C&amp;S(S)</v>
          </cell>
        </row>
        <row r="2823">
          <cell r="E2823" t="str">
            <v>BO9442S13R</v>
          </cell>
          <cell r="F2823" t="str">
            <v>하</v>
          </cell>
          <cell r="G2823" t="str">
            <v>ONLINE</v>
          </cell>
          <cell r="H2823" t="str">
            <v>UNI</v>
          </cell>
          <cell r="I2823" t="str">
            <v>(SPOT) 라운드 스트라이프 티셔츠</v>
          </cell>
          <cell r="J2823" t="str">
            <v>C&amp;S(S)</v>
          </cell>
        </row>
        <row r="2824">
          <cell r="E2824" t="str">
            <v>BO9442S13P</v>
          </cell>
          <cell r="F2824" t="str">
            <v>하</v>
          </cell>
          <cell r="G2824" t="str">
            <v>ONLINE</v>
          </cell>
          <cell r="H2824" t="str">
            <v>UNI</v>
          </cell>
          <cell r="I2824" t="str">
            <v>(SPOT) 라운드 스트라이프 티셔츠</v>
          </cell>
          <cell r="J2824" t="str">
            <v>C&amp;S(S)</v>
          </cell>
        </row>
        <row r="2825">
          <cell r="E2825" t="str">
            <v>BO9442S136</v>
          </cell>
          <cell r="F2825" t="str">
            <v>하</v>
          </cell>
          <cell r="G2825" t="str">
            <v>ONLINE</v>
          </cell>
          <cell r="H2825" t="str">
            <v>UNI</v>
          </cell>
          <cell r="I2825" t="str">
            <v>(SPOT) 라운드 스트라이프 티셔츠</v>
          </cell>
          <cell r="J2825" t="str">
            <v>C&amp;S(S)</v>
          </cell>
        </row>
        <row r="2826">
          <cell r="E2826" t="str">
            <v>BO9442S151</v>
          </cell>
          <cell r="F2826" t="str">
            <v>하</v>
          </cell>
          <cell r="G2826" t="str">
            <v>ONLINE</v>
          </cell>
          <cell r="H2826" t="str">
            <v>UNI</v>
          </cell>
          <cell r="I2826" t="str">
            <v>(SPOT) 라운드 그래픽 티셔츠</v>
          </cell>
          <cell r="J2826" t="str">
            <v>C&amp;S(S)</v>
          </cell>
        </row>
        <row r="2827">
          <cell r="E2827" t="str">
            <v>BO9442S153</v>
          </cell>
          <cell r="F2827" t="str">
            <v>하</v>
          </cell>
          <cell r="G2827" t="str">
            <v>ONLINE</v>
          </cell>
          <cell r="H2827" t="str">
            <v>UNI</v>
          </cell>
          <cell r="I2827" t="str">
            <v>(SPOT) 라운드 그래픽 티셔츠</v>
          </cell>
          <cell r="J2827" t="str">
            <v>C&amp;S(S)</v>
          </cell>
        </row>
        <row r="2828">
          <cell r="E2828" t="str">
            <v>BO9442S155</v>
          </cell>
          <cell r="F2828" t="str">
            <v>하</v>
          </cell>
          <cell r="G2828" t="str">
            <v>ONLINE</v>
          </cell>
          <cell r="H2828" t="str">
            <v>UNI</v>
          </cell>
          <cell r="I2828" t="str">
            <v>(SPOT) 라운드 그래픽 티셔츠</v>
          </cell>
          <cell r="J2828" t="str">
            <v>C&amp;S(S)</v>
          </cell>
        </row>
        <row r="2829">
          <cell r="E2829" t="str">
            <v>BO9442S15H</v>
          </cell>
          <cell r="F2829" t="str">
            <v>하</v>
          </cell>
          <cell r="G2829" t="str">
            <v>ONLINE</v>
          </cell>
          <cell r="H2829" t="str">
            <v>UNI</v>
          </cell>
          <cell r="I2829" t="str">
            <v>(SPOT) 라운드 그래픽 티셔츠</v>
          </cell>
          <cell r="J2829" t="str">
            <v>C&amp;S(S)</v>
          </cell>
        </row>
        <row r="2830">
          <cell r="E2830" t="str">
            <v>BO9442S145</v>
          </cell>
          <cell r="F2830" t="str">
            <v>하</v>
          </cell>
          <cell r="G2830" t="str">
            <v>ONLINE</v>
          </cell>
          <cell r="H2830" t="str">
            <v>UNI</v>
          </cell>
          <cell r="I2830" t="str">
            <v>(SPOT) 루즈핏 헨리넥 티셔츠</v>
          </cell>
          <cell r="J2830" t="str">
            <v>C&amp;S(S)</v>
          </cell>
        </row>
        <row r="2831">
          <cell r="E2831" t="str">
            <v>BO9442S143</v>
          </cell>
          <cell r="F2831" t="str">
            <v>하</v>
          </cell>
          <cell r="G2831" t="str">
            <v>ONLINE</v>
          </cell>
          <cell r="H2831" t="str">
            <v>UNI</v>
          </cell>
          <cell r="I2831" t="str">
            <v>(SPOT) 루즈핏 헨리넥 티셔츠</v>
          </cell>
          <cell r="J2831" t="str">
            <v>C&amp;S(S)</v>
          </cell>
        </row>
        <row r="2832">
          <cell r="E2832" t="str">
            <v>BO9442S14P</v>
          </cell>
          <cell r="F2832" t="str">
            <v>하</v>
          </cell>
          <cell r="G2832" t="str">
            <v>ONLINE</v>
          </cell>
          <cell r="H2832" t="str">
            <v>UNI</v>
          </cell>
          <cell r="I2832" t="str">
            <v>(SPOT) 루즈핏 헨리넥 티셔츠</v>
          </cell>
          <cell r="J2832" t="str">
            <v>C&amp;S(S)</v>
          </cell>
        </row>
        <row r="2833">
          <cell r="E2833" t="str">
            <v>BO9442S141</v>
          </cell>
          <cell r="F2833" t="str">
            <v>하</v>
          </cell>
          <cell r="G2833" t="str">
            <v>ONLINE</v>
          </cell>
          <cell r="H2833" t="str">
            <v>UNI</v>
          </cell>
          <cell r="I2833" t="str">
            <v>(SPOT) 루즈핏 헨리넥 티셔츠</v>
          </cell>
          <cell r="J2833" t="str">
            <v>C&amp;S(S)</v>
          </cell>
        </row>
        <row r="2834">
          <cell r="E2834" t="str">
            <v>BO9425S125</v>
          </cell>
          <cell r="F2834" t="str">
            <v>하</v>
          </cell>
          <cell r="G2834" t="str">
            <v>ONLINE</v>
          </cell>
          <cell r="H2834" t="str">
            <v>남성</v>
          </cell>
          <cell r="I2834" t="str">
            <v>(SPOT) 기본핏 유틸리티 쇼츠</v>
          </cell>
          <cell r="J2834" t="str">
            <v>PANTS(S)</v>
          </cell>
        </row>
        <row r="2835">
          <cell r="E2835" t="str">
            <v>BO9425S12H</v>
          </cell>
          <cell r="F2835" t="str">
            <v>하</v>
          </cell>
          <cell r="G2835" t="str">
            <v>ONLINE</v>
          </cell>
          <cell r="H2835" t="str">
            <v>남성</v>
          </cell>
          <cell r="I2835" t="str">
            <v>(SPOT) 기본핏 유틸리티 쇼츠</v>
          </cell>
          <cell r="J2835" t="str">
            <v>PANTS(S)</v>
          </cell>
        </row>
        <row r="2836">
          <cell r="E2836" t="str">
            <v>BO9425S12A</v>
          </cell>
          <cell r="F2836" t="str">
            <v>하</v>
          </cell>
          <cell r="G2836" t="str">
            <v>ONLINE</v>
          </cell>
          <cell r="H2836" t="str">
            <v>남성</v>
          </cell>
          <cell r="I2836" t="str">
            <v>(SPOT) 기본핏 유틸리티 쇼츠</v>
          </cell>
          <cell r="J2836" t="str">
            <v>PANTS(S)</v>
          </cell>
        </row>
        <row r="2837">
          <cell r="E2837" t="str">
            <v>BO9425S126</v>
          </cell>
          <cell r="F2837" t="str">
            <v>하</v>
          </cell>
          <cell r="G2837" t="str">
            <v>ONLINE</v>
          </cell>
          <cell r="H2837" t="str">
            <v>남성</v>
          </cell>
          <cell r="I2837" t="str">
            <v>(SPOT) 기본핏 유틸리티 쇼츠</v>
          </cell>
          <cell r="J2837" t="str">
            <v>PANTS(S)</v>
          </cell>
        </row>
        <row r="2838">
          <cell r="E2838" t="str">
            <v>BO95D4Y01X</v>
          </cell>
          <cell r="F2838" t="str">
            <v>하</v>
          </cell>
          <cell r="G2838" t="str">
            <v>ACTIVE</v>
          </cell>
          <cell r="H2838" t="str">
            <v>UNI</v>
          </cell>
          <cell r="I2838" t="str">
            <v>HOT SUMMER MESH BAG</v>
          </cell>
          <cell r="J2838" t="str">
            <v>BAG</v>
          </cell>
        </row>
        <row r="2839">
          <cell r="E2839" t="str">
            <v>BO95D4Y01M</v>
          </cell>
          <cell r="F2839" t="str">
            <v>하</v>
          </cell>
          <cell r="G2839" t="str">
            <v>ACTIVE</v>
          </cell>
          <cell r="H2839" t="str">
            <v>UNI</v>
          </cell>
          <cell r="I2839" t="str">
            <v>HOT SUMMER MESH BAG</v>
          </cell>
          <cell r="J2839" t="str">
            <v>BAG</v>
          </cell>
        </row>
        <row r="2840">
          <cell r="E2840" t="str">
            <v>BO95D4Y01R</v>
          </cell>
          <cell r="F2840" t="str">
            <v>하</v>
          </cell>
          <cell r="G2840" t="str">
            <v>ACTIVE</v>
          </cell>
          <cell r="H2840" t="str">
            <v>UNI</v>
          </cell>
          <cell r="I2840" t="str">
            <v>HOT SUMMER MESH BAG</v>
          </cell>
          <cell r="J2840" t="str">
            <v>BAG</v>
          </cell>
        </row>
        <row r="2841">
          <cell r="E2841" t="str">
            <v>BO95D4Y02X</v>
          </cell>
          <cell r="F2841" t="str">
            <v>하</v>
          </cell>
          <cell r="G2841" t="str">
            <v>ACTIVE</v>
          </cell>
          <cell r="H2841" t="str">
            <v>UNI</v>
          </cell>
          <cell r="I2841" t="str">
            <v>HOT SUMMER HIPSACK</v>
          </cell>
          <cell r="J2841" t="str">
            <v>BAG</v>
          </cell>
        </row>
        <row r="2842">
          <cell r="E2842" t="str">
            <v>BO95D4Y02M</v>
          </cell>
          <cell r="F2842" t="str">
            <v>하</v>
          </cell>
          <cell r="G2842" t="str">
            <v>ACTIVE</v>
          </cell>
          <cell r="H2842" t="str">
            <v>UNI</v>
          </cell>
          <cell r="I2842" t="str">
            <v>HOT SUMMER HIPSACK</v>
          </cell>
          <cell r="J2842" t="str">
            <v>BAG</v>
          </cell>
        </row>
        <row r="2843">
          <cell r="E2843" t="str">
            <v>BO95D4Y02R</v>
          </cell>
          <cell r="F2843" t="str">
            <v>하</v>
          </cell>
          <cell r="G2843" t="str">
            <v>ACTIVE</v>
          </cell>
          <cell r="H2843" t="str">
            <v>UNI</v>
          </cell>
          <cell r="I2843" t="str">
            <v>HOT SUMMER HIPSACK</v>
          </cell>
          <cell r="J2843" t="str">
            <v>BAG</v>
          </cell>
        </row>
        <row r="2844">
          <cell r="E2844" t="str">
            <v>BO938BY06A</v>
          </cell>
          <cell r="F2844" t="str">
            <v>춘</v>
          </cell>
          <cell r="G2844" t="str">
            <v>ORIGINAL</v>
          </cell>
          <cell r="H2844" t="str">
            <v>여성</v>
          </cell>
          <cell r="I2844" t="str">
            <v>여성 지사 hat</v>
          </cell>
          <cell r="J2844" t="str">
            <v>ACC</v>
          </cell>
        </row>
        <row r="2845">
          <cell r="E2845" t="str">
            <v>BO9539E01P</v>
          </cell>
          <cell r="F2845" t="str">
            <v>하</v>
          </cell>
          <cell r="G2845" t="str">
            <v>ACTIVE</v>
          </cell>
          <cell r="H2845" t="str">
            <v>여성</v>
          </cell>
          <cell r="I2845" t="str">
            <v>핫써머 집업 가디건</v>
          </cell>
          <cell r="J2845" t="str">
            <v>OUTER</v>
          </cell>
        </row>
        <row r="2846">
          <cell r="E2846" t="str">
            <v>BO9121F113</v>
          </cell>
          <cell r="F2846" t="str">
            <v>춘</v>
          </cell>
          <cell r="G2846" t="str">
            <v>ACTIVE</v>
          </cell>
          <cell r="H2846" t="str">
            <v>UNI</v>
          </cell>
          <cell r="I2846" t="str">
            <v>C-STEM 유니 트레이닝 팬츠(90추가)</v>
          </cell>
          <cell r="J2846" t="str">
            <v>PANTS(L)</v>
          </cell>
        </row>
        <row r="2847">
          <cell r="E2847" t="str">
            <v>BO9121F114</v>
          </cell>
          <cell r="F2847" t="str">
            <v>춘</v>
          </cell>
          <cell r="G2847" t="str">
            <v>ACTIVE</v>
          </cell>
          <cell r="H2847" t="str">
            <v>UNI</v>
          </cell>
          <cell r="I2847" t="str">
            <v>C-STEM 유니 트레이닝 팬츠(90추가)</v>
          </cell>
          <cell r="J2847" t="str">
            <v>PANTS(L)</v>
          </cell>
        </row>
        <row r="2848">
          <cell r="E2848" t="str">
            <v>BO9121F115</v>
          </cell>
          <cell r="F2848" t="str">
            <v>춘</v>
          </cell>
          <cell r="G2848" t="str">
            <v>ACTIVE</v>
          </cell>
          <cell r="H2848" t="str">
            <v>UNI</v>
          </cell>
          <cell r="I2848" t="str">
            <v>C-STEM 유니 트레이닝 팬츠(90추가)</v>
          </cell>
          <cell r="J2848" t="str">
            <v>PANTS(L)</v>
          </cell>
        </row>
        <row r="2849">
          <cell r="E2849" t="str">
            <v>BO9241C115</v>
          </cell>
          <cell r="F2849" t="str">
            <v>춘</v>
          </cell>
          <cell r="G2849" t="str">
            <v>ORIGINAL</v>
          </cell>
          <cell r="H2849" t="str">
            <v>여성</v>
          </cell>
          <cell r="I2849" t="str">
            <v>이중지 맨투맨 원피스</v>
          </cell>
          <cell r="J2849" t="str">
            <v>C&amp;S(L)</v>
          </cell>
        </row>
        <row r="2850">
          <cell r="E2850" t="str">
            <v>BO83K3Y11Q</v>
          </cell>
          <cell r="F2850" t="str">
            <v>하</v>
          </cell>
          <cell r="G2850" t="str">
            <v>ACTIVE</v>
          </cell>
          <cell r="H2850" t="str">
            <v>UNI</v>
          </cell>
          <cell r="J2850" t="str">
            <v>SHOES</v>
          </cell>
        </row>
        <row r="2851">
          <cell r="E2851" t="str">
            <v>BO83K3Y124</v>
          </cell>
          <cell r="F2851" t="str">
            <v>하</v>
          </cell>
          <cell r="G2851" t="str">
            <v>ACTIVE</v>
          </cell>
          <cell r="H2851" t="str">
            <v>UNI</v>
          </cell>
          <cell r="J2851" t="str">
            <v>SHOES</v>
          </cell>
        </row>
        <row r="2852">
          <cell r="E2852" t="str">
            <v>BO83K3Y131</v>
          </cell>
          <cell r="F2852" t="str">
            <v>하</v>
          </cell>
          <cell r="G2852" t="str">
            <v>ACTIVE</v>
          </cell>
          <cell r="H2852" t="str">
            <v>UNI</v>
          </cell>
          <cell r="J2852" t="str">
            <v>SHOES</v>
          </cell>
        </row>
        <row r="2853">
          <cell r="E2853" t="str">
            <v>BO83K3Y13K</v>
          </cell>
          <cell r="F2853" t="str">
            <v>하</v>
          </cell>
          <cell r="G2853" t="str">
            <v>ACTIVE</v>
          </cell>
          <cell r="H2853" t="str">
            <v>UNI</v>
          </cell>
          <cell r="J2853" t="str">
            <v>SHOES</v>
          </cell>
        </row>
        <row r="2854">
          <cell r="E2854" t="str">
            <v>BO83K3Y145</v>
          </cell>
          <cell r="F2854" t="str">
            <v>하</v>
          </cell>
          <cell r="G2854" t="str">
            <v>ACTIVE</v>
          </cell>
          <cell r="H2854" t="str">
            <v>UNI</v>
          </cell>
          <cell r="J2854" t="str">
            <v>SHOES</v>
          </cell>
        </row>
        <row r="2855">
          <cell r="E2855" t="str">
            <v>BO83K3Y14P</v>
          </cell>
          <cell r="F2855" t="str">
            <v>하</v>
          </cell>
          <cell r="G2855" t="str">
            <v>ACTIVE</v>
          </cell>
          <cell r="H2855" t="str">
            <v>UNI</v>
          </cell>
          <cell r="J2855" t="str">
            <v>SHOES</v>
          </cell>
        </row>
        <row r="2856">
          <cell r="E2856" t="str">
            <v>BO83K3Y151</v>
          </cell>
          <cell r="F2856" t="str">
            <v>하</v>
          </cell>
          <cell r="G2856" t="str">
            <v>ACTIVE</v>
          </cell>
          <cell r="H2856" t="str">
            <v>UNI</v>
          </cell>
          <cell r="J2856" t="str">
            <v>SHOES</v>
          </cell>
        </row>
        <row r="2857">
          <cell r="E2857" t="str">
            <v>BO83K3Y155</v>
          </cell>
          <cell r="F2857" t="str">
            <v>하</v>
          </cell>
          <cell r="G2857" t="str">
            <v>ACTIVE</v>
          </cell>
          <cell r="H2857" t="str">
            <v>UNI</v>
          </cell>
          <cell r="J2857" t="str">
            <v>SHOES</v>
          </cell>
        </row>
        <row r="2858">
          <cell r="E2858" t="str">
            <v>BO83K3Y16K</v>
          </cell>
          <cell r="F2858" t="str">
            <v>하</v>
          </cell>
          <cell r="G2858" t="str">
            <v>ACTIVE</v>
          </cell>
          <cell r="H2858" t="str">
            <v>UNI</v>
          </cell>
          <cell r="J2858" t="str">
            <v>SHOES</v>
          </cell>
        </row>
        <row r="2859">
          <cell r="E2859" t="str">
            <v>BO83K3Y174</v>
          </cell>
          <cell r="F2859" t="str">
            <v>하</v>
          </cell>
          <cell r="G2859" t="str">
            <v>ACTIVE</v>
          </cell>
          <cell r="H2859" t="str">
            <v>UNI</v>
          </cell>
          <cell r="J2859" t="str">
            <v>SHOES</v>
          </cell>
        </row>
        <row r="2860">
          <cell r="E2860" t="str">
            <v>BO9465C03Q</v>
          </cell>
          <cell r="F2860" t="str">
            <v>하</v>
          </cell>
          <cell r="G2860" t="str">
            <v>ORIGINAL</v>
          </cell>
          <cell r="H2860" t="str">
            <v>여성</v>
          </cell>
          <cell r="I2860" t="str">
            <v>스트라이프 스팟 셔츠</v>
          </cell>
          <cell r="J2860" t="str">
            <v>SHIRTS(S)</v>
          </cell>
        </row>
        <row r="2861">
          <cell r="E2861" t="str">
            <v>BO8521F013</v>
          </cell>
          <cell r="F2861" t="str">
            <v>하</v>
          </cell>
          <cell r="G2861" t="str">
            <v>ACTIVE</v>
          </cell>
          <cell r="J2861" t="str">
            <v>PANTS(L)</v>
          </cell>
        </row>
        <row r="2862">
          <cell r="E2862" t="str">
            <v>BO8541F013</v>
          </cell>
          <cell r="F2862" t="str">
            <v>하</v>
          </cell>
          <cell r="G2862" t="str">
            <v>ACTIVE</v>
          </cell>
          <cell r="J2862" t="str">
            <v>C&amp;S(L)</v>
          </cell>
        </row>
        <row r="2863">
          <cell r="E2863" t="str">
            <v>BO9542W01R</v>
          </cell>
          <cell r="F2863" t="str">
            <v>하</v>
          </cell>
          <cell r="G2863" t="str">
            <v>ORIGINAL</v>
          </cell>
          <cell r="H2863" t="str">
            <v>여성</v>
          </cell>
          <cell r="I2863" t="str">
            <v>글리터 빅체리 
티셔츠</v>
          </cell>
          <cell r="J2863" t="str">
            <v>C&amp;S(S)</v>
          </cell>
        </row>
        <row r="2864">
          <cell r="E2864" t="str">
            <v>BO9542W021</v>
          </cell>
          <cell r="F2864" t="str">
            <v>하</v>
          </cell>
          <cell r="G2864" t="str">
            <v>ORIGINAL</v>
          </cell>
          <cell r="H2864" t="str">
            <v>여성</v>
          </cell>
          <cell r="I2864" t="str">
            <v>발포나염 하트체리
 크롭티</v>
          </cell>
          <cell r="J2864" t="str">
            <v>C&amp;S(S)</v>
          </cell>
        </row>
        <row r="2865">
          <cell r="E2865" t="str">
            <v>BO9542W02R</v>
          </cell>
          <cell r="F2865" t="str">
            <v>하</v>
          </cell>
          <cell r="G2865" t="str">
            <v>ORIGINAL</v>
          </cell>
          <cell r="H2865" t="str">
            <v>여성</v>
          </cell>
          <cell r="I2865" t="str">
            <v>발포나염 하트체리
 크롭티</v>
          </cell>
          <cell r="J2865" t="str">
            <v>C&amp;S(S)</v>
          </cell>
        </row>
        <row r="2866">
          <cell r="E2866" t="str">
            <v>BO9542W031</v>
          </cell>
          <cell r="F2866" t="str">
            <v>하</v>
          </cell>
          <cell r="G2866" t="str">
            <v>ORIGINAL</v>
          </cell>
          <cell r="H2866" t="str">
            <v>여성</v>
          </cell>
          <cell r="I2866" t="str">
            <v>서클로고 
홀터넥</v>
          </cell>
          <cell r="J2866" t="str">
            <v>C&amp;S(S)</v>
          </cell>
        </row>
        <row r="2867">
          <cell r="E2867" t="str">
            <v>BO9542W03R</v>
          </cell>
          <cell r="F2867" t="str">
            <v>하</v>
          </cell>
          <cell r="G2867" t="str">
            <v>ORIGINAL</v>
          </cell>
          <cell r="H2867" t="str">
            <v>여성</v>
          </cell>
          <cell r="I2867" t="str">
            <v>서클로고 
홀터넥</v>
          </cell>
          <cell r="J2867" t="str">
            <v>C&amp;S(S)</v>
          </cell>
        </row>
        <row r="2868">
          <cell r="E2868" t="str">
            <v>BO9542W04M</v>
          </cell>
          <cell r="F2868" t="str">
            <v>하</v>
          </cell>
          <cell r="G2868" t="str">
            <v>ORIGINAL</v>
          </cell>
          <cell r="H2868" t="str">
            <v>여성</v>
          </cell>
          <cell r="I2868" t="str">
            <v>서클로고 유낵 
티셔츠</v>
          </cell>
          <cell r="J2868" t="str">
            <v>C&amp;S(S)</v>
          </cell>
        </row>
        <row r="2869">
          <cell r="E2869" t="str">
            <v>BO9542W045</v>
          </cell>
          <cell r="F2869" t="str">
            <v>하</v>
          </cell>
          <cell r="G2869" t="str">
            <v>ORIGINAL</v>
          </cell>
          <cell r="H2869" t="str">
            <v>여성</v>
          </cell>
          <cell r="I2869" t="str">
            <v>서클로고 유낵 
티셔츠</v>
          </cell>
          <cell r="J2869" t="str">
            <v>C&amp;S(S)</v>
          </cell>
        </row>
        <row r="2870">
          <cell r="E2870" t="str">
            <v>BO9542W051</v>
          </cell>
          <cell r="F2870" t="str">
            <v>하</v>
          </cell>
          <cell r="G2870" t="str">
            <v>ORIGINAL</v>
          </cell>
          <cell r="H2870" t="str">
            <v>여성</v>
          </cell>
          <cell r="I2870" t="str">
            <v>무지개 로고 티셔츠</v>
          </cell>
          <cell r="J2870" t="str">
            <v>C&amp;S(S)</v>
          </cell>
        </row>
        <row r="2871">
          <cell r="E2871" t="str">
            <v>BO9542W05P</v>
          </cell>
          <cell r="F2871" t="str">
            <v>하</v>
          </cell>
          <cell r="G2871" t="str">
            <v>ORIGINAL</v>
          </cell>
          <cell r="H2871" t="str">
            <v>여성</v>
          </cell>
          <cell r="I2871" t="str">
            <v>무지개 로고 티셔츠</v>
          </cell>
          <cell r="J2871" t="str">
            <v>C&amp;S(S)</v>
          </cell>
        </row>
        <row r="2872">
          <cell r="E2872" t="str">
            <v>BO9525W061</v>
          </cell>
          <cell r="F2872" t="str">
            <v>하</v>
          </cell>
          <cell r="G2872" t="str">
            <v>ORIGINAL</v>
          </cell>
          <cell r="H2872" t="str">
            <v>여성</v>
          </cell>
          <cell r="I2872" t="str">
            <v>체리 돌핀 팬츠</v>
          </cell>
          <cell r="J2872" t="str">
            <v>PANTS(S)</v>
          </cell>
        </row>
        <row r="2873">
          <cell r="E2873" t="str">
            <v>BO9525W06M</v>
          </cell>
          <cell r="F2873" t="str">
            <v>하</v>
          </cell>
          <cell r="G2873" t="str">
            <v>ORIGINAL</v>
          </cell>
          <cell r="H2873" t="str">
            <v>여성</v>
          </cell>
          <cell r="I2873" t="str">
            <v>체리 돌핀 팬츠</v>
          </cell>
          <cell r="J2873" t="str">
            <v>PANTS(S)</v>
          </cell>
        </row>
        <row r="2874">
          <cell r="E2874" t="str">
            <v>BO9527W075</v>
          </cell>
          <cell r="F2874" t="str">
            <v>하</v>
          </cell>
          <cell r="G2874" t="str">
            <v>ORIGINAL</v>
          </cell>
          <cell r="H2874" t="str">
            <v>여성</v>
          </cell>
          <cell r="I2874" t="str">
            <v>하프 스커트</v>
          </cell>
          <cell r="J2874" t="str">
            <v>PANTS(S)</v>
          </cell>
        </row>
        <row r="2875">
          <cell r="E2875" t="str">
            <v>BO9527W07R</v>
          </cell>
          <cell r="F2875" t="str">
            <v>하</v>
          </cell>
          <cell r="G2875" t="str">
            <v>ORIGINAL</v>
          </cell>
          <cell r="H2875" t="str">
            <v>여성</v>
          </cell>
          <cell r="I2875" t="str">
            <v>하프 스커트</v>
          </cell>
          <cell r="J2875" t="str">
            <v>PANTS(S)</v>
          </cell>
        </row>
        <row r="2876">
          <cell r="E2876" t="str">
            <v>BO95K3W01R</v>
          </cell>
          <cell r="F2876" t="str">
            <v>하</v>
          </cell>
          <cell r="G2876" t="str">
            <v>ORIGINAL</v>
          </cell>
          <cell r="H2876" t="str">
            <v>여성</v>
          </cell>
          <cell r="I2876" t="str">
            <v>체리 슬리퍼</v>
          </cell>
          <cell r="J2876" t="str">
            <v>SHOES</v>
          </cell>
        </row>
        <row r="2877">
          <cell r="E2877" t="str">
            <v>BO95K3W011</v>
          </cell>
          <cell r="F2877" t="str">
            <v>하</v>
          </cell>
          <cell r="G2877" t="str">
            <v>ORIGINAL</v>
          </cell>
          <cell r="H2877" t="str">
            <v>여성</v>
          </cell>
          <cell r="I2877" t="str">
            <v>체리 슬리퍼</v>
          </cell>
          <cell r="J2877" t="str">
            <v>SHOES</v>
          </cell>
        </row>
        <row r="2878">
          <cell r="E2878" t="str">
            <v>BO95K3W025</v>
          </cell>
          <cell r="F2878" t="str">
            <v>하</v>
          </cell>
          <cell r="G2878" t="str">
            <v>ORIGINAL</v>
          </cell>
          <cell r="H2878" t="str">
            <v>여성</v>
          </cell>
          <cell r="I2878" t="str">
            <v>체리 조리</v>
          </cell>
          <cell r="J2878" t="str">
            <v>SHOES</v>
          </cell>
        </row>
        <row r="2879">
          <cell r="E2879" t="str">
            <v>BO95K3W021</v>
          </cell>
          <cell r="F2879" t="str">
            <v>하</v>
          </cell>
          <cell r="G2879" t="str">
            <v>ORIGINAL</v>
          </cell>
          <cell r="H2879" t="str">
            <v>여성</v>
          </cell>
          <cell r="I2879" t="str">
            <v>체리 조리</v>
          </cell>
          <cell r="J2879" t="str">
            <v>SHOES</v>
          </cell>
        </row>
        <row r="2880">
          <cell r="E2880" t="str">
            <v>BO958BW011</v>
          </cell>
          <cell r="F2880" t="str">
            <v>하</v>
          </cell>
          <cell r="G2880" t="str">
            <v>ORIGINAL</v>
          </cell>
          <cell r="H2880" t="str">
            <v>여성</v>
          </cell>
          <cell r="I2880" t="str">
            <v>체리 매쉬캡</v>
          </cell>
          <cell r="J2880" t="str">
            <v>ACC</v>
          </cell>
        </row>
        <row r="2881">
          <cell r="E2881" t="str">
            <v>BO958BW01R</v>
          </cell>
          <cell r="F2881" t="str">
            <v>하</v>
          </cell>
          <cell r="G2881" t="str">
            <v>ORIGINAL</v>
          </cell>
          <cell r="H2881" t="str">
            <v>여성</v>
          </cell>
          <cell r="I2881" t="str">
            <v>체리 매쉬캡</v>
          </cell>
          <cell r="J2881" t="str">
            <v>ACC</v>
          </cell>
        </row>
        <row r="2882">
          <cell r="E2882" t="str">
            <v>BO95D4W013</v>
          </cell>
          <cell r="F2882" t="str">
            <v>하</v>
          </cell>
          <cell r="G2882" t="str">
            <v>ORIGINAL</v>
          </cell>
          <cell r="H2882" t="str">
            <v>여성</v>
          </cell>
          <cell r="I2882" t="str">
            <v>에어라인 PVC백</v>
          </cell>
          <cell r="J2882" t="str">
            <v>BAG</v>
          </cell>
        </row>
        <row r="2883">
          <cell r="E2883" t="str">
            <v>BO9542D881</v>
          </cell>
          <cell r="F2883" t="str">
            <v>하</v>
          </cell>
          <cell r="G2883" t="str">
            <v>ORIGINAL</v>
          </cell>
          <cell r="H2883" t="str">
            <v>UNI</v>
          </cell>
          <cell r="I2883" t="str">
            <v>SPOT 폴로티</v>
          </cell>
          <cell r="J2883" t="str">
            <v>C&amp;S(S)</v>
          </cell>
        </row>
        <row r="2884">
          <cell r="E2884" t="str">
            <v>BO9542D884</v>
          </cell>
          <cell r="F2884" t="str">
            <v>하</v>
          </cell>
          <cell r="G2884" t="str">
            <v>ORIGINAL</v>
          </cell>
          <cell r="H2884" t="str">
            <v>UNI</v>
          </cell>
          <cell r="I2884" t="str">
            <v>SPOT 폴로티</v>
          </cell>
          <cell r="J2884" t="str">
            <v>C&amp;S(S)</v>
          </cell>
        </row>
        <row r="2885">
          <cell r="E2885" t="str">
            <v>BO9542D885</v>
          </cell>
          <cell r="F2885" t="str">
            <v>하</v>
          </cell>
          <cell r="G2885" t="str">
            <v>ORIGINAL</v>
          </cell>
          <cell r="H2885" t="str">
            <v>UNI</v>
          </cell>
          <cell r="I2885" t="str">
            <v>SPOT 폴로티</v>
          </cell>
          <cell r="J2885" t="str">
            <v>C&amp;S(S)</v>
          </cell>
        </row>
        <row r="2886">
          <cell r="E2886" t="str">
            <v>BO9542D88R</v>
          </cell>
          <cell r="F2886" t="str">
            <v>하</v>
          </cell>
          <cell r="G2886" t="str">
            <v>ORIGINAL</v>
          </cell>
          <cell r="H2886" t="str">
            <v>UNI</v>
          </cell>
          <cell r="I2886" t="str">
            <v>SPOT 폴로티</v>
          </cell>
          <cell r="J2886" t="str">
            <v>C&amp;S(S)</v>
          </cell>
        </row>
        <row r="2887">
          <cell r="E2887" t="str">
            <v>BO9525D07R</v>
          </cell>
          <cell r="F2887" t="str">
            <v>하</v>
          </cell>
          <cell r="G2887" t="str">
            <v>ORIGINAL</v>
          </cell>
          <cell r="H2887" t="str">
            <v>남성</v>
          </cell>
          <cell r="I2887" t="str">
            <v>SPOT 7부바지</v>
          </cell>
          <cell r="J2887" t="str">
            <v>PANTS(S)</v>
          </cell>
        </row>
        <row r="2888">
          <cell r="E2888" t="str">
            <v>BO9525D075</v>
          </cell>
          <cell r="F2888" t="str">
            <v>하</v>
          </cell>
          <cell r="G2888" t="str">
            <v>ORIGINAL</v>
          </cell>
          <cell r="H2888" t="str">
            <v>남성</v>
          </cell>
          <cell r="I2888" t="str">
            <v>SPOT 7부바지</v>
          </cell>
          <cell r="J2888" t="str">
            <v>PANTS(S)</v>
          </cell>
        </row>
        <row r="2889">
          <cell r="E2889" t="str">
            <v>BO9525E01R</v>
          </cell>
          <cell r="F2889" t="str">
            <v>하</v>
          </cell>
          <cell r="G2889" t="str">
            <v>ACTIVE</v>
          </cell>
          <cell r="H2889" t="str">
            <v>여성</v>
          </cell>
          <cell r="I2889" t="e">
            <v>#N/A</v>
          </cell>
          <cell r="J2889" t="str">
            <v>PANTS(S)</v>
          </cell>
        </row>
        <row r="2890">
          <cell r="E2890" t="str">
            <v>BO9525E031</v>
          </cell>
          <cell r="F2890" t="str">
            <v>하</v>
          </cell>
          <cell r="G2890" t="str">
            <v>ACTIVE</v>
          </cell>
          <cell r="H2890" t="str">
            <v>여성</v>
          </cell>
          <cell r="I2890" t="str">
            <v>핫써머 스커트</v>
          </cell>
          <cell r="J2890" t="str">
            <v>PANTS(S)</v>
          </cell>
        </row>
        <row r="2891">
          <cell r="E2891" t="str">
            <v>BO9525F02P</v>
          </cell>
          <cell r="F2891" t="str">
            <v>하</v>
          </cell>
          <cell r="G2891" t="str">
            <v>ACTIVE</v>
          </cell>
          <cell r="H2891" t="str">
            <v>남성</v>
          </cell>
          <cell r="I2891" t="e">
            <v>#N/A</v>
          </cell>
          <cell r="J2891" t="str">
            <v>PANTS(S)</v>
          </cell>
        </row>
        <row r="2892">
          <cell r="E2892" t="str">
            <v>BO9539F01P</v>
          </cell>
          <cell r="F2892" t="str">
            <v>하</v>
          </cell>
          <cell r="G2892" t="str">
            <v>ACTIVE</v>
          </cell>
          <cell r="H2892" t="str">
            <v>남성</v>
          </cell>
          <cell r="I2892" t="e">
            <v>#N/A</v>
          </cell>
          <cell r="J2892" t="str">
            <v>OUTER</v>
          </cell>
        </row>
        <row r="2893">
          <cell r="E2893" t="str">
            <v>BO9542F891</v>
          </cell>
          <cell r="F2893" t="str">
            <v>하</v>
          </cell>
          <cell r="G2893" t="str">
            <v>ACTIVE</v>
          </cell>
          <cell r="H2893" t="str">
            <v>남성</v>
          </cell>
          <cell r="I2893" t="str">
            <v>[스팟] 베이직 라운드 반팔티</v>
          </cell>
          <cell r="J2893" t="str">
            <v>C&amp;S(S)</v>
          </cell>
        </row>
        <row r="2894">
          <cell r="E2894" t="str">
            <v>BO9542F895</v>
          </cell>
          <cell r="F2894" t="str">
            <v>하</v>
          </cell>
          <cell r="G2894" t="str">
            <v>ACTIVE</v>
          </cell>
          <cell r="H2894" t="str">
            <v>남성</v>
          </cell>
          <cell r="I2894" t="str">
            <v>[스팟] 베이직 라운드 반팔티</v>
          </cell>
          <cell r="J2894" t="str">
            <v>C&amp;S(S)</v>
          </cell>
        </row>
        <row r="2895">
          <cell r="E2895" t="str">
            <v>BO9542F89Q</v>
          </cell>
          <cell r="F2895" t="str">
            <v>하</v>
          </cell>
          <cell r="G2895" t="str">
            <v>ACTIVE</v>
          </cell>
          <cell r="H2895" t="str">
            <v>남성</v>
          </cell>
          <cell r="I2895" t="str">
            <v>[스팟] 베이직 라운드 반팔티</v>
          </cell>
          <cell r="J2895" t="str">
            <v>C&amp;S(S)</v>
          </cell>
        </row>
        <row r="2896">
          <cell r="E2896" t="str">
            <v>BO9542F89R</v>
          </cell>
          <cell r="F2896" t="str">
            <v>하</v>
          </cell>
          <cell r="G2896" t="str">
            <v>ACTIVE</v>
          </cell>
          <cell r="H2896" t="str">
            <v>남성</v>
          </cell>
          <cell r="I2896" t="str">
            <v>[스팟] 베이직 라운드 반팔티</v>
          </cell>
          <cell r="J2896" t="str">
            <v>C&amp;S(S)</v>
          </cell>
        </row>
        <row r="2897">
          <cell r="E2897" t="str">
            <v>BO9542F901</v>
          </cell>
          <cell r="F2897" t="str">
            <v>하</v>
          </cell>
          <cell r="G2897" t="str">
            <v>ACTIVE</v>
          </cell>
          <cell r="H2897" t="str">
            <v>남성</v>
          </cell>
          <cell r="I2897" t="str">
            <v>[스팟] 베이직 브이넥 반팔티</v>
          </cell>
          <cell r="J2897" t="str">
            <v>C&amp;S(S)</v>
          </cell>
        </row>
        <row r="2898">
          <cell r="E2898" t="str">
            <v>BO9542F905</v>
          </cell>
          <cell r="F2898" t="str">
            <v>하</v>
          </cell>
          <cell r="G2898" t="str">
            <v>ACTIVE</v>
          </cell>
          <cell r="H2898" t="str">
            <v>남성</v>
          </cell>
          <cell r="I2898" t="str">
            <v>[스팟] 베이직 브이넥 반팔티</v>
          </cell>
          <cell r="J2898" t="str">
            <v>C&amp;S(S)</v>
          </cell>
        </row>
        <row r="2899">
          <cell r="E2899" t="str">
            <v>BO9542F90R</v>
          </cell>
          <cell r="F2899" t="str">
            <v>하</v>
          </cell>
          <cell r="G2899" t="str">
            <v>ACTIVE</v>
          </cell>
          <cell r="H2899" t="str">
            <v>남성</v>
          </cell>
          <cell r="I2899" t="str">
            <v>[스팟] 베이직 브이넥 반팔티</v>
          </cell>
          <cell r="J2899" t="str">
            <v>C&amp;S(S)</v>
          </cell>
        </row>
        <row r="2900">
          <cell r="E2900" t="str">
            <v>BO94K3Y021</v>
          </cell>
          <cell r="F2900" t="str">
            <v>하</v>
          </cell>
          <cell r="G2900" t="str">
            <v>ORIGINAL</v>
          </cell>
          <cell r="I2900" t="str">
            <v>ENTRY어글리</v>
          </cell>
          <cell r="J2900" t="str">
            <v>SHOES</v>
          </cell>
        </row>
        <row r="2901">
          <cell r="E2901" t="str">
            <v>BO94K3Y025</v>
          </cell>
          <cell r="F2901" t="str">
            <v>하</v>
          </cell>
          <cell r="G2901" t="str">
            <v>ORIGINAL</v>
          </cell>
          <cell r="I2901" t="str">
            <v>ENTRY어글리</v>
          </cell>
          <cell r="J2901" t="str">
            <v>SHOES</v>
          </cell>
        </row>
        <row r="2902">
          <cell r="E2902" t="str">
            <v>BO94K3Y02F</v>
          </cell>
          <cell r="F2902" t="str">
            <v>하</v>
          </cell>
          <cell r="G2902" t="str">
            <v>ORIGINAL</v>
          </cell>
          <cell r="I2902" t="str">
            <v>ENTRY어글리</v>
          </cell>
          <cell r="J2902" t="str">
            <v>SHOES</v>
          </cell>
        </row>
        <row r="2903">
          <cell r="E2903" t="str">
            <v>BO94K3Y02P</v>
          </cell>
          <cell r="F2903" t="str">
            <v>하</v>
          </cell>
          <cell r="G2903" t="str">
            <v>ORIGINAL</v>
          </cell>
          <cell r="I2903" t="str">
            <v>ENTRY어글리</v>
          </cell>
          <cell r="J2903" t="str">
            <v>SHOES</v>
          </cell>
        </row>
        <row r="2904">
          <cell r="E2904" t="str">
            <v>BO9525D082</v>
          </cell>
          <cell r="F2904" t="str">
            <v>하</v>
          </cell>
          <cell r="G2904" t="str">
            <v>ORIGINAL</v>
          </cell>
          <cell r="I2904" t="str">
            <v>남성 SPOT 스트링 5부 팬츠</v>
          </cell>
          <cell r="J2904" t="str">
            <v>PANTS(S)</v>
          </cell>
        </row>
        <row r="2905">
          <cell r="E2905" t="str">
            <v>BO9525D084</v>
          </cell>
          <cell r="F2905" t="str">
            <v>하</v>
          </cell>
          <cell r="G2905" t="str">
            <v>ORIGINAL</v>
          </cell>
          <cell r="I2905" t="str">
            <v>남성 SPOT 스트링 5부 팬츠</v>
          </cell>
          <cell r="J2905" t="str">
            <v>PANTS(S)</v>
          </cell>
        </row>
        <row r="2906">
          <cell r="E2906" t="str">
            <v>BO9525D08M</v>
          </cell>
          <cell r="F2906" t="str">
            <v>하</v>
          </cell>
          <cell r="G2906" t="str">
            <v>ORIGINAL</v>
          </cell>
          <cell r="I2906" t="str">
            <v>남성 SPOT 스트링 5부 팬츠</v>
          </cell>
          <cell r="J2906" t="str">
            <v>PANTS(S)</v>
          </cell>
        </row>
        <row r="2907">
          <cell r="E2907" t="str">
            <v>BO9525D08R</v>
          </cell>
          <cell r="F2907" t="str">
            <v>하</v>
          </cell>
          <cell r="G2907" t="str">
            <v>ORIGINAL</v>
          </cell>
          <cell r="I2907" t="str">
            <v>남성 SPOT 스트링 5부 팬츠</v>
          </cell>
          <cell r="J2907" t="str">
            <v>PANTS(S)</v>
          </cell>
        </row>
        <row r="2908">
          <cell r="E2908" t="str">
            <v>BO9542F89K</v>
          </cell>
          <cell r="F2908" t="str">
            <v>하</v>
          </cell>
          <cell r="G2908" t="str">
            <v>ACTIVE</v>
          </cell>
          <cell r="I2908" t="str">
            <v>[스팟] 베이직 라운드 반팔티</v>
          </cell>
          <cell r="J2908" t="str">
            <v>C&amp;S(S)</v>
          </cell>
        </row>
        <row r="2909">
          <cell r="E2909" t="str">
            <v>BO95K3Y01R</v>
          </cell>
          <cell r="F2909" t="str">
            <v>하</v>
          </cell>
          <cell r="G2909" t="str">
            <v>ORIGINAL</v>
          </cell>
          <cell r="I2909" t="str">
            <v>핫섬머조리(UNI)</v>
          </cell>
          <cell r="J2909" t="str">
            <v>SHOES</v>
          </cell>
        </row>
        <row r="2910">
          <cell r="E2910" t="str">
            <v>BO95K3Y027</v>
          </cell>
          <cell r="F2910" t="str">
            <v>하</v>
          </cell>
          <cell r="G2910" t="str">
            <v>ORIGINAL</v>
          </cell>
          <cell r="I2910" t="str">
            <v>핫섬머조리(여-키높이)</v>
          </cell>
          <cell r="J2910" t="str">
            <v>SHOES</v>
          </cell>
        </row>
        <row r="2911">
          <cell r="E2911" t="str">
            <v>BO94K3S011</v>
          </cell>
          <cell r="F2911" t="str">
            <v>하</v>
          </cell>
          <cell r="G2911" t="str">
            <v>ONLINE</v>
          </cell>
          <cell r="I2911" t="str">
            <v>(온라인)ENTRY 여성 키높이
코트화</v>
          </cell>
          <cell r="J2911" t="str">
            <v>SHOES</v>
          </cell>
        </row>
        <row r="2912">
          <cell r="E2912" t="str">
            <v>BO94K3S015</v>
          </cell>
          <cell r="F2912" t="str">
            <v>하</v>
          </cell>
          <cell r="G2912" t="str">
            <v>ONLINE</v>
          </cell>
          <cell r="I2912" t="str">
            <v>(온라인)ENTRY 여성 키높이
코트화</v>
          </cell>
          <cell r="J2912" t="str">
            <v>SHOES</v>
          </cell>
        </row>
        <row r="2913">
          <cell r="E2913" t="str">
            <v>BO94K3S021</v>
          </cell>
          <cell r="F2913" t="str">
            <v>하</v>
          </cell>
          <cell r="G2913" t="str">
            <v>ONLINE</v>
          </cell>
          <cell r="I2913" t="str">
            <v>(온라인)ENTRY 어글리</v>
          </cell>
          <cell r="J2913" t="str">
            <v>SHOES</v>
          </cell>
        </row>
        <row r="2914">
          <cell r="E2914" t="str">
            <v>BO94K3S025</v>
          </cell>
          <cell r="F2914" t="str">
            <v>하</v>
          </cell>
          <cell r="G2914" t="str">
            <v>ONLINE</v>
          </cell>
          <cell r="I2914" t="str">
            <v>(온라인)ENTRY 어글리</v>
          </cell>
          <cell r="J2914" t="str">
            <v>SHOES</v>
          </cell>
        </row>
        <row r="2915">
          <cell r="E2915" t="str">
            <v>BO94K3Y011</v>
          </cell>
          <cell r="F2915" t="str">
            <v>하</v>
          </cell>
          <cell r="G2915" t="str">
            <v>ORIGINAL</v>
          </cell>
          <cell r="I2915" t="str">
            <v xml:space="preserve">ENTRY 코트화 </v>
          </cell>
          <cell r="J2915" t="str">
            <v>SHOES</v>
          </cell>
        </row>
        <row r="2916">
          <cell r="E2916" t="str">
            <v>BO94K3Y01R</v>
          </cell>
          <cell r="F2916" t="str">
            <v>하</v>
          </cell>
          <cell r="G2916" t="str">
            <v>ORIGINAL</v>
          </cell>
          <cell r="I2916" t="str">
            <v xml:space="preserve">ENTRY 코트화 </v>
          </cell>
          <cell r="J2916" t="str">
            <v>SHOES</v>
          </cell>
        </row>
        <row r="2917">
          <cell r="E2917" t="str">
            <v>BO95K3Y031</v>
          </cell>
          <cell r="F2917" t="str">
            <v>하</v>
          </cell>
          <cell r="G2917" t="str">
            <v>ORIGINAL</v>
          </cell>
          <cell r="I2917" t="str">
            <v>POC 슬리퍼</v>
          </cell>
          <cell r="J2917" t="str">
            <v>SHOES</v>
          </cell>
        </row>
        <row r="2918">
          <cell r="E2918" t="str">
            <v>BO95K3Y035</v>
          </cell>
          <cell r="F2918" t="str">
            <v>하</v>
          </cell>
          <cell r="G2918" t="str">
            <v>ORIGINAL</v>
          </cell>
          <cell r="I2918" t="str">
            <v>POC 슬리퍼</v>
          </cell>
          <cell r="J2918" t="str">
            <v>SHOES</v>
          </cell>
        </row>
        <row r="2919">
          <cell r="E2919" t="str">
            <v>BO95K3Y03F</v>
          </cell>
          <cell r="F2919" t="str">
            <v>하</v>
          </cell>
          <cell r="G2919" t="str">
            <v>ORIGINAL</v>
          </cell>
          <cell r="I2919" t="str">
            <v>POC 슬리퍼</v>
          </cell>
          <cell r="J2919" t="str">
            <v>SHOES</v>
          </cell>
        </row>
        <row r="2920">
          <cell r="E2920" t="str">
            <v>BO95K3Y03P</v>
          </cell>
          <cell r="F2920" t="str">
            <v>하</v>
          </cell>
          <cell r="G2920" t="str">
            <v>ORIGINAL</v>
          </cell>
          <cell r="I2920" t="str">
            <v>POC 슬리퍼</v>
          </cell>
          <cell r="J2920" t="str">
            <v>SHOES</v>
          </cell>
        </row>
        <row r="2921">
          <cell r="E2921" t="str">
            <v>BO95K3Y03R</v>
          </cell>
          <cell r="F2921" t="str">
            <v>하</v>
          </cell>
          <cell r="G2921" t="str">
            <v>ORIGINAL</v>
          </cell>
          <cell r="I2921" t="str">
            <v>POC 슬리퍼</v>
          </cell>
          <cell r="J2921" t="str">
            <v>SHOES</v>
          </cell>
        </row>
        <row r="2922">
          <cell r="E2922" t="str">
            <v>BO9839D215</v>
          </cell>
          <cell r="F2922" t="str">
            <v>추</v>
          </cell>
          <cell r="G2922" t="str">
            <v>ORIGINAL</v>
          </cell>
          <cell r="H2922" t="str">
            <v>남성</v>
          </cell>
          <cell r="I2922" t="str">
            <v>[CMUT] 남성 UTJ 19-01</v>
          </cell>
          <cell r="J2922" t="str">
            <v>OUTER</v>
          </cell>
        </row>
        <row r="2923">
          <cell r="E2923" t="str">
            <v>BO9839D22Q</v>
          </cell>
          <cell r="F2923" t="str">
            <v>추</v>
          </cell>
          <cell r="G2923" t="str">
            <v>ORIGINAL</v>
          </cell>
          <cell r="H2923" t="str">
            <v>남성</v>
          </cell>
          <cell r="I2923" t="str">
            <v>[CMUT] 남성 UTJ 19-02</v>
          </cell>
          <cell r="J2923" t="str">
            <v>OUTER</v>
          </cell>
        </row>
        <row r="2924">
          <cell r="E2924" t="str">
            <v>BO9839D225</v>
          </cell>
          <cell r="F2924" t="str">
            <v>추</v>
          </cell>
          <cell r="G2924" t="str">
            <v>ORIGINAL</v>
          </cell>
          <cell r="H2924" t="str">
            <v>남성</v>
          </cell>
          <cell r="I2924" t="str">
            <v>[CMUT] 남성 UTJ 19-02</v>
          </cell>
          <cell r="J2924" t="str">
            <v>OUTER</v>
          </cell>
        </row>
        <row r="2925">
          <cell r="E2925" t="str">
            <v>BO9839D23Q</v>
          </cell>
          <cell r="F2925" t="str">
            <v>추</v>
          </cell>
          <cell r="G2925" t="str">
            <v>ORIGINAL</v>
          </cell>
          <cell r="H2925" t="str">
            <v>남성</v>
          </cell>
          <cell r="I2925" t="str">
            <v>[CMUT] 남성 UTJ 19-03</v>
          </cell>
          <cell r="J2925" t="str">
            <v>OUTER</v>
          </cell>
        </row>
        <row r="2926">
          <cell r="E2926" t="str">
            <v>BO9839D235</v>
          </cell>
          <cell r="F2926" t="str">
            <v>추</v>
          </cell>
          <cell r="G2926" t="str">
            <v>ORIGINAL</v>
          </cell>
          <cell r="H2926" t="str">
            <v>남성</v>
          </cell>
          <cell r="I2926" t="str">
            <v>[CMUT] 남성 UTJ 19-03</v>
          </cell>
          <cell r="J2926" t="str">
            <v>OUTER</v>
          </cell>
        </row>
        <row r="2927">
          <cell r="E2927" t="str">
            <v>BO9939D06P</v>
          </cell>
          <cell r="F2927" t="str">
            <v>추</v>
          </cell>
          <cell r="G2927" t="str">
            <v>ORIGINAL</v>
          </cell>
          <cell r="H2927" t="str">
            <v>남성</v>
          </cell>
          <cell r="I2927" t="str">
            <v>남성 바이크 모티브 바람막이</v>
          </cell>
          <cell r="J2927" t="str">
            <v>OUTER</v>
          </cell>
        </row>
        <row r="2928">
          <cell r="E2928" t="str">
            <v>BO9939D06A</v>
          </cell>
          <cell r="F2928" t="str">
            <v>추</v>
          </cell>
          <cell r="G2928" t="str">
            <v>ORIGINAL</v>
          </cell>
          <cell r="H2928" t="str">
            <v>남성</v>
          </cell>
          <cell r="I2928" t="str">
            <v>남성 바이크 모티브 바람막이</v>
          </cell>
          <cell r="J2928" t="str">
            <v>OUTER</v>
          </cell>
        </row>
        <row r="2929">
          <cell r="E2929" t="str">
            <v>BO9939D07R</v>
          </cell>
          <cell r="F2929" t="str">
            <v>추</v>
          </cell>
          <cell r="G2929" t="str">
            <v>ORIGINAL</v>
          </cell>
          <cell r="H2929" t="str">
            <v>남성</v>
          </cell>
          <cell r="I2929" t="str">
            <v>남성 베이직 윈드브레이커</v>
          </cell>
          <cell r="J2929" t="str">
            <v>OUTER</v>
          </cell>
        </row>
        <row r="2930">
          <cell r="E2930" t="str">
            <v>BO9939D075</v>
          </cell>
          <cell r="F2930" t="str">
            <v>추</v>
          </cell>
          <cell r="G2930" t="str">
            <v>ORIGINAL</v>
          </cell>
          <cell r="H2930" t="str">
            <v>남성</v>
          </cell>
          <cell r="I2930" t="str">
            <v>남성 베이직 윈드브레이커</v>
          </cell>
          <cell r="J2930" t="str">
            <v>OUTER</v>
          </cell>
        </row>
        <row r="2931">
          <cell r="E2931" t="str">
            <v>BO9939D085</v>
          </cell>
          <cell r="F2931" t="str">
            <v>추</v>
          </cell>
          <cell r="G2931" t="str">
            <v>ORIGINAL</v>
          </cell>
          <cell r="H2931" t="str">
            <v>남성</v>
          </cell>
          <cell r="I2931" t="str">
            <v>남성 스트레치 블루종</v>
          </cell>
          <cell r="J2931" t="str">
            <v>OUTER</v>
          </cell>
        </row>
        <row r="2932">
          <cell r="E2932" t="str">
            <v>BO9938D020</v>
          </cell>
          <cell r="F2932" t="str">
            <v>추</v>
          </cell>
          <cell r="G2932" t="str">
            <v>ORIGINAL</v>
          </cell>
          <cell r="H2932" t="str">
            <v>남성</v>
          </cell>
          <cell r="I2932" t="str">
            <v>[B.TWN] 남성 퀼팅 다운 베스트</v>
          </cell>
          <cell r="J2932" t="str">
            <v>DOWN</v>
          </cell>
        </row>
        <row r="2933">
          <cell r="E2933" t="str">
            <v>BO9938D02M</v>
          </cell>
          <cell r="F2933" t="str">
            <v>추</v>
          </cell>
          <cell r="G2933" t="str">
            <v>ORIGINAL</v>
          </cell>
          <cell r="H2933" t="str">
            <v>남성</v>
          </cell>
          <cell r="I2933" t="str">
            <v>[B.TWN] 남성 퀼팅 다운 베스트</v>
          </cell>
          <cell r="J2933" t="str">
            <v>DOWN</v>
          </cell>
        </row>
        <row r="2934">
          <cell r="E2934" t="str">
            <v>BO9938D025</v>
          </cell>
          <cell r="F2934" t="str">
            <v>추</v>
          </cell>
          <cell r="G2934" t="str">
            <v>ORIGINAL</v>
          </cell>
          <cell r="H2934" t="str">
            <v>남성</v>
          </cell>
          <cell r="I2934" t="str">
            <v>[B.TWN] 남성 퀼팅 다운 베스트</v>
          </cell>
          <cell r="J2934" t="str">
            <v>DOWN</v>
          </cell>
        </row>
        <row r="2935">
          <cell r="E2935" t="str">
            <v>BO9938D030</v>
          </cell>
          <cell r="F2935" t="str">
            <v>추</v>
          </cell>
          <cell r="G2935" t="str">
            <v>ORIGINAL</v>
          </cell>
          <cell r="H2935" t="str">
            <v>남성</v>
          </cell>
          <cell r="I2935" t="str">
            <v>[B.TWN] 남성 퀼팅 다운 자켓</v>
          </cell>
          <cell r="J2935" t="str">
            <v>DOWN</v>
          </cell>
        </row>
        <row r="2936">
          <cell r="E2936" t="str">
            <v>BO9938D03M</v>
          </cell>
          <cell r="F2936" t="str">
            <v>추</v>
          </cell>
          <cell r="G2936" t="str">
            <v>ORIGINAL</v>
          </cell>
          <cell r="H2936" t="str">
            <v>남성</v>
          </cell>
          <cell r="I2936" t="str">
            <v>[B.TWN] 남성 퀼팅 다운 자켓</v>
          </cell>
          <cell r="J2936" t="str">
            <v>DOWN</v>
          </cell>
        </row>
        <row r="2937">
          <cell r="E2937" t="str">
            <v>BO9938D035</v>
          </cell>
          <cell r="F2937" t="str">
            <v>추</v>
          </cell>
          <cell r="G2937" t="str">
            <v>ORIGINAL</v>
          </cell>
          <cell r="H2937" t="str">
            <v>남성</v>
          </cell>
          <cell r="I2937" t="str">
            <v>[B.TWN] 남성 퀼팅 다운 자켓</v>
          </cell>
          <cell r="J2937" t="str">
            <v>DOWN</v>
          </cell>
        </row>
        <row r="2938">
          <cell r="E2938" t="str">
            <v>BO9938D01A</v>
          </cell>
          <cell r="F2938" t="str">
            <v>추</v>
          </cell>
          <cell r="G2938" t="str">
            <v>ORIGINAL</v>
          </cell>
          <cell r="H2938" t="str">
            <v>UNI</v>
          </cell>
          <cell r="I2938" t="str">
            <v>[B.TWN] UNI 튜브 다운 베스트</v>
          </cell>
          <cell r="J2938" t="str">
            <v>DOWN</v>
          </cell>
        </row>
        <row r="2939">
          <cell r="E2939" t="str">
            <v>BO9938D018</v>
          </cell>
          <cell r="F2939" t="str">
            <v>추</v>
          </cell>
          <cell r="G2939" t="str">
            <v>ORIGINAL</v>
          </cell>
          <cell r="H2939" t="str">
            <v>UNI</v>
          </cell>
          <cell r="I2939" t="str">
            <v>[B.TWN] UNI 튜브 다운 베스트</v>
          </cell>
          <cell r="J2939" t="str">
            <v>DOWN</v>
          </cell>
        </row>
        <row r="2940">
          <cell r="E2940" t="str">
            <v>BO9938D01Q</v>
          </cell>
          <cell r="F2940" t="str">
            <v>추</v>
          </cell>
          <cell r="G2940" t="str">
            <v>ORIGINAL</v>
          </cell>
          <cell r="H2940" t="str">
            <v>UNI</v>
          </cell>
          <cell r="I2940" t="str">
            <v>[B.TWN] UNI 튜브 다운 베스트</v>
          </cell>
          <cell r="J2940" t="str">
            <v>DOWN</v>
          </cell>
        </row>
        <row r="2941">
          <cell r="E2941" t="str">
            <v>BO9938D01M</v>
          </cell>
          <cell r="F2941" t="str">
            <v>추</v>
          </cell>
          <cell r="G2941" t="str">
            <v>ORIGINAL</v>
          </cell>
          <cell r="H2941" t="str">
            <v>UNI</v>
          </cell>
          <cell r="I2941" t="str">
            <v>[B.TWN] UNI 튜브 다운 베스트</v>
          </cell>
          <cell r="J2941" t="str">
            <v>DOWN</v>
          </cell>
        </row>
        <row r="2942">
          <cell r="E2942" t="str">
            <v>BO9938D015</v>
          </cell>
          <cell r="F2942" t="str">
            <v>추</v>
          </cell>
          <cell r="G2942" t="str">
            <v>ORIGINAL</v>
          </cell>
          <cell r="H2942" t="str">
            <v>UNI</v>
          </cell>
          <cell r="I2942" t="str">
            <v>[B.TWN] UNI 튜브 다운 베스트</v>
          </cell>
          <cell r="J2942" t="str">
            <v>DOWN</v>
          </cell>
        </row>
        <row r="2943">
          <cell r="E2943" t="str">
            <v>BO9938D040</v>
          </cell>
          <cell r="F2943" t="str">
            <v>추</v>
          </cell>
          <cell r="G2943" t="str">
            <v>ORIGINAL</v>
          </cell>
          <cell r="H2943" t="str">
            <v>남성</v>
          </cell>
          <cell r="I2943" t="str">
            <v>[B.TWN] 남성 스트레치 튜브 구스다운 자켓</v>
          </cell>
          <cell r="J2943" t="str">
            <v>DOWN</v>
          </cell>
        </row>
        <row r="2944">
          <cell r="E2944" t="str">
            <v>BO9938D04A</v>
          </cell>
          <cell r="F2944" t="str">
            <v>추</v>
          </cell>
          <cell r="G2944" t="str">
            <v>ORIGINAL</v>
          </cell>
          <cell r="H2944" t="str">
            <v>남성</v>
          </cell>
          <cell r="I2944" t="str">
            <v>[B.TWN] 남성 스트레치 튜브 구스다운 자켓</v>
          </cell>
          <cell r="J2944" t="str">
            <v>DOWN</v>
          </cell>
        </row>
        <row r="2945">
          <cell r="E2945" t="str">
            <v>BO9938D04R</v>
          </cell>
          <cell r="F2945" t="str">
            <v>추</v>
          </cell>
          <cell r="G2945" t="str">
            <v>ORIGINAL</v>
          </cell>
          <cell r="H2945" t="str">
            <v>남성</v>
          </cell>
          <cell r="I2945" t="str">
            <v>[B.TWN] 남성 스트레치 튜브 구스다운 자켓</v>
          </cell>
          <cell r="J2945" t="str">
            <v>DOWN</v>
          </cell>
        </row>
        <row r="2946">
          <cell r="E2946" t="str">
            <v>BO9938D045</v>
          </cell>
          <cell r="F2946" t="str">
            <v>추</v>
          </cell>
          <cell r="G2946" t="str">
            <v>ORIGINAL</v>
          </cell>
          <cell r="H2946" t="str">
            <v>남성</v>
          </cell>
          <cell r="I2946" t="str">
            <v>[B.TWN] 남성 스트레치 튜브 구스다운 자켓</v>
          </cell>
          <cell r="J2946" t="str">
            <v>DOWN</v>
          </cell>
        </row>
        <row r="2947">
          <cell r="E2947" t="str">
            <v>BO9938D05R</v>
          </cell>
          <cell r="F2947" t="str">
            <v>추</v>
          </cell>
          <cell r="G2947" t="str">
            <v>ORIGINAL</v>
          </cell>
          <cell r="H2947" t="str">
            <v>남성</v>
          </cell>
          <cell r="I2947" t="str">
            <v>[B.TWN] 남성 튜브 다운 하이브리드</v>
          </cell>
          <cell r="J2947" t="str">
            <v>DOWN</v>
          </cell>
        </row>
        <row r="2948">
          <cell r="E2948" t="str">
            <v>BO9938D055</v>
          </cell>
          <cell r="F2948" t="str">
            <v>추</v>
          </cell>
          <cell r="G2948" t="str">
            <v>ORIGINAL</v>
          </cell>
          <cell r="H2948" t="str">
            <v>남성</v>
          </cell>
          <cell r="I2948" t="str">
            <v>[B.TWN] 남성 튜브 다운 하이브리드</v>
          </cell>
          <cell r="J2948" t="str">
            <v>DOWN</v>
          </cell>
        </row>
        <row r="2949">
          <cell r="E2949" t="str">
            <v>BO9939D120</v>
          </cell>
          <cell r="F2949" t="str">
            <v>추</v>
          </cell>
          <cell r="G2949" t="str">
            <v>ORIGINAL</v>
          </cell>
          <cell r="H2949" t="str">
            <v>남성</v>
          </cell>
          <cell r="I2949" t="str">
            <v>[FLEECE] UNI 보아플리스 리버서블 패딩자켓</v>
          </cell>
          <cell r="J2949" t="str">
            <v>OUTER</v>
          </cell>
        </row>
        <row r="2950">
          <cell r="E2950" t="str">
            <v>BO9939D12R</v>
          </cell>
          <cell r="F2950" t="str">
            <v>추</v>
          </cell>
          <cell r="G2950" t="str">
            <v>ORIGINAL</v>
          </cell>
          <cell r="H2950" t="str">
            <v>남성</v>
          </cell>
          <cell r="I2950" t="str">
            <v>[FLEECE] UNI 보아플리스 리버서블 패딩자켓</v>
          </cell>
          <cell r="J2950" t="str">
            <v>OUTER</v>
          </cell>
        </row>
        <row r="2951">
          <cell r="E2951" t="str">
            <v>BO9939D124</v>
          </cell>
          <cell r="F2951" t="str">
            <v>추</v>
          </cell>
          <cell r="G2951" t="str">
            <v>ORIGINAL</v>
          </cell>
          <cell r="H2951" t="str">
            <v>남성</v>
          </cell>
          <cell r="I2951" t="str">
            <v>[FLEECE] UNI 보아플리스 리버서블 패딩자켓</v>
          </cell>
          <cell r="J2951" t="str">
            <v>OUTER</v>
          </cell>
        </row>
        <row r="2952">
          <cell r="E2952" t="str">
            <v>BO9939D110</v>
          </cell>
          <cell r="F2952" t="str">
            <v>추</v>
          </cell>
          <cell r="G2952" t="str">
            <v>ORIGINAL</v>
          </cell>
          <cell r="H2952" t="str">
            <v>UNI</v>
          </cell>
          <cell r="I2952" t="str">
            <v>[FLEECE] UNI 보아플리스 리버서블 패딩베스트</v>
          </cell>
          <cell r="J2952" t="str">
            <v>OUTER</v>
          </cell>
        </row>
        <row r="2953">
          <cell r="E2953" t="str">
            <v>BO9939D11R</v>
          </cell>
          <cell r="F2953" t="str">
            <v>추</v>
          </cell>
          <cell r="G2953" t="str">
            <v>ORIGINAL</v>
          </cell>
          <cell r="H2953" t="str">
            <v>UNI</v>
          </cell>
          <cell r="I2953" t="str">
            <v>[FLEECE] UNI 보아플리스 리버서블 패딩베스트</v>
          </cell>
          <cell r="J2953" t="str">
            <v>OUTER</v>
          </cell>
        </row>
        <row r="2954">
          <cell r="E2954" t="str">
            <v>BO9939D11M</v>
          </cell>
          <cell r="F2954" t="str">
            <v>추</v>
          </cell>
          <cell r="G2954" t="str">
            <v>ORIGINAL</v>
          </cell>
          <cell r="H2954" t="str">
            <v>UNI</v>
          </cell>
          <cell r="I2954" t="str">
            <v>[FLEECE] UNI 보아플리스 리버서블 패딩베스트</v>
          </cell>
          <cell r="J2954" t="str">
            <v>OUTER</v>
          </cell>
        </row>
        <row r="2955">
          <cell r="E2955" t="str">
            <v>BO9939D114</v>
          </cell>
          <cell r="F2955" t="str">
            <v>추</v>
          </cell>
          <cell r="G2955" t="str">
            <v>ORIGINAL</v>
          </cell>
          <cell r="H2955" t="str">
            <v>UNI</v>
          </cell>
          <cell r="I2955" t="str">
            <v>[FLEECE] UNI 보아플리스 리버서블 패딩베스트</v>
          </cell>
          <cell r="J2955" t="str">
            <v>OUTER</v>
          </cell>
        </row>
        <row r="2956">
          <cell r="E2956" t="str">
            <v>BO9939D145</v>
          </cell>
          <cell r="F2956" t="str">
            <v>추</v>
          </cell>
          <cell r="G2956" t="str">
            <v>ORIGINAL</v>
          </cell>
          <cell r="H2956" t="str">
            <v>UNI</v>
          </cell>
          <cell r="I2956" t="str">
            <v>UNI 오버사이즈 롱패딩 코트</v>
          </cell>
          <cell r="J2956" t="str">
            <v>OUTER</v>
          </cell>
        </row>
        <row r="2957">
          <cell r="E2957" t="str">
            <v>BO9939D14M</v>
          </cell>
          <cell r="F2957" t="str">
            <v>추</v>
          </cell>
          <cell r="G2957" t="str">
            <v>ORIGINAL</v>
          </cell>
          <cell r="H2957" t="str">
            <v>UNI</v>
          </cell>
          <cell r="I2957" t="str">
            <v>UNI 오버사이즈 롱패딩 코트</v>
          </cell>
          <cell r="J2957" t="str">
            <v>OUTER</v>
          </cell>
        </row>
        <row r="2958">
          <cell r="E2958" t="str">
            <v>BO9939D15A</v>
          </cell>
          <cell r="F2958" t="str">
            <v>추</v>
          </cell>
          <cell r="G2958" t="str">
            <v>ORIGINAL</v>
          </cell>
          <cell r="H2958" t="str">
            <v>UNI</v>
          </cell>
          <cell r="I2958" t="str">
            <v>UNI 오버사이즈 패딩 자켓</v>
          </cell>
          <cell r="J2958" t="str">
            <v>OUTER</v>
          </cell>
        </row>
        <row r="2959">
          <cell r="E2959" t="str">
            <v>BO9939D15R</v>
          </cell>
          <cell r="F2959" t="str">
            <v>추</v>
          </cell>
          <cell r="G2959" t="str">
            <v>ORIGINAL</v>
          </cell>
          <cell r="H2959" t="str">
            <v>UNI</v>
          </cell>
          <cell r="I2959" t="str">
            <v>UNI 오버사이즈 패딩 자켓</v>
          </cell>
          <cell r="J2959" t="str">
            <v>OUTER</v>
          </cell>
        </row>
        <row r="2960">
          <cell r="E2960" t="str">
            <v>BO9X38D164</v>
          </cell>
          <cell r="F2960" t="str">
            <v>동</v>
          </cell>
          <cell r="G2960" t="str">
            <v>ORIGINAL</v>
          </cell>
          <cell r="H2960" t="str">
            <v>남성</v>
          </cell>
          <cell r="I2960" t="str">
            <v>남성 구스 사파리 경량다운</v>
          </cell>
          <cell r="J2960" t="str">
            <v>DOWN</v>
          </cell>
        </row>
        <row r="2961">
          <cell r="E2961" t="str">
            <v>BO9X38D16R</v>
          </cell>
          <cell r="F2961" t="str">
            <v>동</v>
          </cell>
          <cell r="G2961" t="str">
            <v>ORIGINAL</v>
          </cell>
          <cell r="H2961" t="str">
            <v>남성</v>
          </cell>
          <cell r="I2961" t="str">
            <v>남성 구스 사파리 경량다운</v>
          </cell>
          <cell r="J2961" t="str">
            <v>DOWN</v>
          </cell>
        </row>
        <row r="2962">
          <cell r="E2962" t="str">
            <v>BO9X38D11E</v>
          </cell>
          <cell r="F2962" t="str">
            <v>동</v>
          </cell>
          <cell r="G2962" t="str">
            <v>ORIGINAL</v>
          </cell>
          <cell r="H2962" t="str">
            <v>남성</v>
          </cell>
          <cell r="I2962" t="str">
            <v>남성 DUAL 구스다운</v>
          </cell>
          <cell r="J2962" t="str">
            <v>DOWN</v>
          </cell>
        </row>
        <row r="2963">
          <cell r="E2963" t="str">
            <v>BO9X38D115</v>
          </cell>
          <cell r="F2963" t="str">
            <v>동</v>
          </cell>
          <cell r="G2963" t="str">
            <v>ORIGINAL</v>
          </cell>
          <cell r="H2963" t="str">
            <v>남성</v>
          </cell>
          <cell r="I2963" t="str">
            <v>남성 DUAL 구스다운</v>
          </cell>
          <cell r="J2963" t="str">
            <v>DOWN</v>
          </cell>
        </row>
        <row r="2964">
          <cell r="E2964" t="str">
            <v>BO9X38D12H</v>
          </cell>
          <cell r="F2964" t="str">
            <v>동</v>
          </cell>
          <cell r="G2964" t="str">
            <v>ORIGINAL</v>
          </cell>
          <cell r="H2964" t="str">
            <v>남성</v>
          </cell>
          <cell r="I2964" t="str">
            <v>남성 DUAL 구스다운 2</v>
          </cell>
          <cell r="J2964" t="str">
            <v>DOWN</v>
          </cell>
        </row>
        <row r="2965">
          <cell r="E2965" t="str">
            <v>BO9X38D12R</v>
          </cell>
          <cell r="F2965" t="str">
            <v>동</v>
          </cell>
          <cell r="G2965" t="str">
            <v>ORIGINAL</v>
          </cell>
          <cell r="H2965" t="str">
            <v>남성</v>
          </cell>
          <cell r="I2965" t="str">
            <v>남성 DUAL 구스다운 2</v>
          </cell>
          <cell r="J2965" t="str">
            <v>DOWN</v>
          </cell>
        </row>
        <row r="2966">
          <cell r="E2966" t="str">
            <v>BO9X38D01D</v>
          </cell>
          <cell r="F2966" t="str">
            <v>동</v>
          </cell>
          <cell r="G2966" t="str">
            <v>ORIGINAL</v>
          </cell>
          <cell r="H2966" t="str">
            <v>남성</v>
          </cell>
          <cell r="I2966" t="str">
            <v>UNI BPS 오리지널 구스다운</v>
          </cell>
          <cell r="J2966" t="str">
            <v>DOWN</v>
          </cell>
        </row>
        <row r="2967">
          <cell r="E2967" t="str">
            <v>BO9X38D01R</v>
          </cell>
          <cell r="F2967" t="str">
            <v>동</v>
          </cell>
          <cell r="G2967" t="str">
            <v>ORIGINAL</v>
          </cell>
          <cell r="H2967" t="str">
            <v>남성</v>
          </cell>
          <cell r="I2967" t="str">
            <v>UNI BPS 오리지널 구스다운</v>
          </cell>
          <cell r="J2967" t="str">
            <v>DOWN</v>
          </cell>
        </row>
        <row r="2968">
          <cell r="E2968" t="str">
            <v>BO9X38D015</v>
          </cell>
          <cell r="F2968" t="str">
            <v>동</v>
          </cell>
          <cell r="G2968" t="str">
            <v>ORIGINAL</v>
          </cell>
          <cell r="H2968" t="str">
            <v>남성</v>
          </cell>
          <cell r="I2968" t="str">
            <v>UNI BPS 오리지널 구스다운</v>
          </cell>
          <cell r="J2968" t="str">
            <v>DOWN</v>
          </cell>
        </row>
        <row r="2969">
          <cell r="E2969" t="str">
            <v>BO9X38D07H</v>
          </cell>
          <cell r="F2969" t="str">
            <v>동</v>
          </cell>
          <cell r="G2969" t="str">
            <v>ORIGINAL</v>
          </cell>
          <cell r="H2969" t="str">
            <v>남성</v>
          </cell>
          <cell r="I2969" t="str">
            <v>남성 보아 에리 구스다운</v>
          </cell>
          <cell r="J2969" t="str">
            <v>DOWN</v>
          </cell>
        </row>
        <row r="2970">
          <cell r="E2970" t="str">
            <v>BO9X38D075</v>
          </cell>
          <cell r="F2970" t="str">
            <v>동</v>
          </cell>
          <cell r="G2970" t="str">
            <v>ORIGINAL</v>
          </cell>
          <cell r="H2970" t="str">
            <v>남성</v>
          </cell>
          <cell r="I2970" t="str">
            <v>남성 보아 에리 구스다운</v>
          </cell>
          <cell r="J2970" t="str">
            <v>DOWN</v>
          </cell>
        </row>
        <row r="2971">
          <cell r="E2971" t="str">
            <v>BO9X38D085</v>
          </cell>
          <cell r="F2971" t="str">
            <v>동</v>
          </cell>
          <cell r="G2971" t="str">
            <v>ORIGINAL</v>
          </cell>
          <cell r="H2971" t="str">
            <v>남성</v>
          </cell>
          <cell r="I2971" t="str">
            <v>UNI 보아 에리 구스다운코트</v>
          </cell>
          <cell r="J2971" t="str">
            <v>DOWN</v>
          </cell>
        </row>
        <row r="2972">
          <cell r="E2972" t="str">
            <v>BO9X38D09M</v>
          </cell>
          <cell r="F2972" t="str">
            <v>동</v>
          </cell>
          <cell r="G2972" t="str">
            <v>ORIGINAL</v>
          </cell>
          <cell r="H2972" t="str">
            <v>남성</v>
          </cell>
          <cell r="I2972" t="str">
            <v>남성 왁스 보아 에리 구스다운</v>
          </cell>
          <cell r="J2972" t="str">
            <v>DOWN</v>
          </cell>
        </row>
        <row r="2973">
          <cell r="E2973" t="str">
            <v>BO9X38D095</v>
          </cell>
          <cell r="F2973" t="str">
            <v>동</v>
          </cell>
          <cell r="G2973" t="str">
            <v>ORIGINAL</v>
          </cell>
          <cell r="H2973" t="str">
            <v>남성</v>
          </cell>
          <cell r="I2973" t="str">
            <v>남성 왁스 보아 에리 구스다운</v>
          </cell>
          <cell r="J2973" t="str">
            <v>DOWN</v>
          </cell>
        </row>
        <row r="2974">
          <cell r="E2974" t="str">
            <v>BO9X38D100</v>
          </cell>
          <cell r="F2974" t="str">
            <v>동</v>
          </cell>
          <cell r="G2974" t="str">
            <v>ORIGINAL</v>
          </cell>
          <cell r="H2974" t="str">
            <v>UNI</v>
          </cell>
          <cell r="I2974" t="str">
            <v>UNI 보아 플리스 코트</v>
          </cell>
          <cell r="J2974" t="str">
            <v>DOWN</v>
          </cell>
        </row>
        <row r="2975">
          <cell r="E2975" t="str">
            <v>BO9X38D04R</v>
          </cell>
          <cell r="F2975" t="str">
            <v>동</v>
          </cell>
          <cell r="G2975" t="str">
            <v>ORIGINAL</v>
          </cell>
          <cell r="H2975" t="str">
            <v>UNI</v>
          </cell>
          <cell r="I2975" t="str">
            <v>UNI 토글 구스다운 베스트</v>
          </cell>
          <cell r="J2975" t="str">
            <v>DOWN</v>
          </cell>
        </row>
        <row r="2976">
          <cell r="E2976" t="str">
            <v>BO9X38D04J</v>
          </cell>
          <cell r="F2976" t="str">
            <v>동</v>
          </cell>
          <cell r="G2976" t="str">
            <v>ORIGINAL</v>
          </cell>
          <cell r="H2976" t="str">
            <v>UNI</v>
          </cell>
          <cell r="I2976" t="str">
            <v>UNI 토글 구스다운 베스트</v>
          </cell>
          <cell r="J2976" t="str">
            <v>DOWN</v>
          </cell>
        </row>
        <row r="2977">
          <cell r="E2977" t="str">
            <v>BO9X38D04A</v>
          </cell>
          <cell r="F2977" t="str">
            <v>동</v>
          </cell>
          <cell r="G2977" t="str">
            <v>ORIGINAL</v>
          </cell>
          <cell r="H2977" t="str">
            <v>UNI</v>
          </cell>
          <cell r="I2977" t="str">
            <v>UNI 토글 구스다운 베스트</v>
          </cell>
          <cell r="J2977" t="str">
            <v>DOWN</v>
          </cell>
        </row>
        <row r="2978">
          <cell r="E2978" t="str">
            <v>BO9X38D020</v>
          </cell>
          <cell r="F2978" t="str">
            <v>동</v>
          </cell>
          <cell r="G2978" t="str">
            <v>ORIGINAL</v>
          </cell>
          <cell r="H2978" t="str">
            <v>남성</v>
          </cell>
          <cell r="I2978" t="str">
            <v>남성 스퀘어 중기장 구스다운</v>
          </cell>
          <cell r="J2978" t="str">
            <v>DOWN</v>
          </cell>
        </row>
        <row r="2979">
          <cell r="E2979" t="str">
            <v>BO9X38D026</v>
          </cell>
          <cell r="F2979" t="str">
            <v>동</v>
          </cell>
          <cell r="G2979" t="str">
            <v>ORIGINAL</v>
          </cell>
          <cell r="H2979" t="str">
            <v>남성</v>
          </cell>
          <cell r="I2979" t="str">
            <v>남성 스퀘어 중기장 구스다운</v>
          </cell>
          <cell r="J2979" t="str">
            <v>DOWN</v>
          </cell>
        </row>
        <row r="2980">
          <cell r="E2980" t="str">
            <v>BO9X38D32A</v>
          </cell>
          <cell r="F2980" t="str">
            <v>동</v>
          </cell>
          <cell r="G2980" t="str">
            <v>ORIGINAL</v>
          </cell>
          <cell r="H2980" t="str">
            <v>남성</v>
          </cell>
          <cell r="I2980" t="str">
            <v>남성 스퀘어 중기장 구스다운</v>
          </cell>
          <cell r="J2980" t="str">
            <v>DOWN</v>
          </cell>
        </row>
        <row r="2981">
          <cell r="E2981" t="str">
            <v>BO9X38D025</v>
          </cell>
          <cell r="F2981" t="str">
            <v>동</v>
          </cell>
          <cell r="G2981" t="str">
            <v>ORIGINAL</v>
          </cell>
          <cell r="H2981" t="str">
            <v>남성</v>
          </cell>
          <cell r="I2981" t="str">
            <v>남성 스퀘어 중기장 구스다운</v>
          </cell>
          <cell r="J2981" t="str">
            <v>DOWN</v>
          </cell>
        </row>
        <row r="2982">
          <cell r="E2982" t="str">
            <v>BO9X38D030</v>
          </cell>
          <cell r="F2982" t="str">
            <v>동</v>
          </cell>
          <cell r="G2982" t="str">
            <v>ORIGINAL</v>
          </cell>
          <cell r="H2982" t="str">
            <v>남성</v>
          </cell>
          <cell r="I2982" t="str">
            <v>남성 롱기장 구스다운</v>
          </cell>
          <cell r="J2982" t="str">
            <v>DOWN</v>
          </cell>
        </row>
        <row r="2983">
          <cell r="E2983" t="str">
            <v>BO9X38D03A</v>
          </cell>
          <cell r="F2983" t="str">
            <v>동</v>
          </cell>
          <cell r="G2983" t="str">
            <v>ORIGINAL</v>
          </cell>
          <cell r="H2983" t="str">
            <v>남성</v>
          </cell>
          <cell r="I2983" t="str">
            <v>남성 롱기장 구스다운</v>
          </cell>
          <cell r="J2983" t="str">
            <v>DOWN</v>
          </cell>
        </row>
        <row r="2984">
          <cell r="E2984" t="str">
            <v>BO9X38D034</v>
          </cell>
          <cell r="F2984" t="str">
            <v>동</v>
          </cell>
          <cell r="G2984" t="str">
            <v>ORIGINAL</v>
          </cell>
          <cell r="H2984" t="str">
            <v>남성</v>
          </cell>
          <cell r="I2984" t="str">
            <v>남성 롱기장 구스다운</v>
          </cell>
          <cell r="J2984" t="str">
            <v>DOWN</v>
          </cell>
        </row>
        <row r="2985">
          <cell r="E2985" t="str">
            <v>BO9X38D055</v>
          </cell>
          <cell r="F2985" t="str">
            <v>동</v>
          </cell>
          <cell r="G2985" t="str">
            <v>ORIGINAL</v>
          </cell>
          <cell r="H2985" t="str">
            <v>남성</v>
          </cell>
          <cell r="I2985" t="str">
            <v>남성 PRIME 구스다운</v>
          </cell>
          <cell r="J2985" t="str">
            <v>DOWN</v>
          </cell>
        </row>
        <row r="2986">
          <cell r="E2986" t="str">
            <v>BO9X38D053</v>
          </cell>
          <cell r="F2986" t="str">
            <v>동</v>
          </cell>
          <cell r="G2986" t="str">
            <v>ORIGINAL</v>
          </cell>
          <cell r="H2986" t="str">
            <v>남성</v>
          </cell>
          <cell r="I2986" t="str">
            <v>남성 PRIME 구스다운</v>
          </cell>
          <cell r="J2986" t="str">
            <v>DOWN</v>
          </cell>
        </row>
        <row r="2987">
          <cell r="E2987" t="str">
            <v>BO9X38D052</v>
          </cell>
          <cell r="F2987" t="str">
            <v>동</v>
          </cell>
          <cell r="G2987" t="str">
            <v>ORIGINAL</v>
          </cell>
          <cell r="H2987" t="str">
            <v>남성</v>
          </cell>
          <cell r="I2987" t="str">
            <v>남성 PRIME 구스다운</v>
          </cell>
          <cell r="J2987" t="str">
            <v>DOWN</v>
          </cell>
        </row>
        <row r="2988">
          <cell r="E2988" t="str">
            <v>BO9X38D611</v>
          </cell>
          <cell r="F2988" t="str">
            <v>동</v>
          </cell>
          <cell r="G2988" t="str">
            <v>ORIGINAL</v>
          </cell>
          <cell r="H2988" t="str">
            <v>UNI</v>
          </cell>
          <cell r="I2988" t="str">
            <v>UNI SMILEY 다운</v>
          </cell>
          <cell r="J2988" t="str">
            <v>DOWN</v>
          </cell>
        </row>
        <row r="2989">
          <cell r="E2989" t="str">
            <v>BO9X38D615</v>
          </cell>
          <cell r="F2989" t="str">
            <v>동</v>
          </cell>
          <cell r="G2989" t="str">
            <v>ORIGINAL</v>
          </cell>
          <cell r="H2989" t="str">
            <v>UNI</v>
          </cell>
          <cell r="I2989" t="str">
            <v>UNI SMILEY 다운</v>
          </cell>
          <cell r="J2989" t="str">
            <v>DOWN</v>
          </cell>
        </row>
        <row r="2990">
          <cell r="E2990" t="str">
            <v>BO9X38D62A</v>
          </cell>
          <cell r="F2990" t="str">
            <v>동</v>
          </cell>
          <cell r="G2990" t="str">
            <v>ORIGINAL</v>
          </cell>
          <cell r="H2990" t="str">
            <v>UNI</v>
          </cell>
          <cell r="I2990" t="str">
            <v>UNI SMILEY 다운베스트</v>
          </cell>
          <cell r="J2990" t="str">
            <v>DOWN</v>
          </cell>
        </row>
        <row r="2991">
          <cell r="E2991" t="str">
            <v>BO9X38D62E</v>
          </cell>
          <cell r="F2991" t="str">
            <v>동</v>
          </cell>
          <cell r="G2991" t="str">
            <v>ORIGINAL</v>
          </cell>
          <cell r="H2991" t="str">
            <v>UNI</v>
          </cell>
          <cell r="I2991" t="str">
            <v>UNI SMILEY 다운베스트</v>
          </cell>
          <cell r="J2991" t="str">
            <v>DOWN</v>
          </cell>
        </row>
        <row r="2992">
          <cell r="E2992" t="str">
            <v>BO9921D215</v>
          </cell>
          <cell r="F2992" t="str">
            <v>추</v>
          </cell>
          <cell r="G2992" t="str">
            <v>ORIGINAL</v>
          </cell>
          <cell r="H2992" t="str">
            <v>남성</v>
          </cell>
          <cell r="I2992" t="str">
            <v>[CMUT] 남성 밑단 조정 팬츠</v>
          </cell>
          <cell r="J2992" t="str">
            <v>PANTS</v>
          </cell>
        </row>
        <row r="2993">
          <cell r="E2993" t="str">
            <v>BO9921D22Q</v>
          </cell>
          <cell r="F2993" t="str">
            <v>추</v>
          </cell>
          <cell r="G2993" t="str">
            <v>ORIGINAL</v>
          </cell>
          <cell r="H2993" t="str">
            <v>남성</v>
          </cell>
          <cell r="I2993" t="str">
            <v>[CMUT] 남성 우븐 팬츠</v>
          </cell>
          <cell r="J2993" t="str">
            <v>PANTS</v>
          </cell>
        </row>
        <row r="2994">
          <cell r="E2994" t="str">
            <v>BO9921D225</v>
          </cell>
          <cell r="F2994" t="str">
            <v>추</v>
          </cell>
          <cell r="G2994" t="str">
            <v>ORIGINAL</v>
          </cell>
          <cell r="H2994" t="str">
            <v>남성</v>
          </cell>
          <cell r="I2994" t="str">
            <v>[CMUT] 남성 우븐 팬츠</v>
          </cell>
          <cell r="J2994" t="str">
            <v>PANTS</v>
          </cell>
        </row>
        <row r="2995">
          <cell r="E2995" t="str">
            <v>BO9921D03A</v>
          </cell>
          <cell r="F2995" t="str">
            <v>추</v>
          </cell>
          <cell r="G2995" t="str">
            <v>ORIGINAL</v>
          </cell>
          <cell r="H2995" t="str">
            <v>남성</v>
          </cell>
          <cell r="I2995" t="str">
            <v>남성 레귤러 팬츠</v>
          </cell>
          <cell r="J2995" t="str">
            <v>PANTS</v>
          </cell>
        </row>
        <row r="2996">
          <cell r="E2996" t="str">
            <v>BO9921D03R</v>
          </cell>
          <cell r="F2996" t="str">
            <v>추</v>
          </cell>
          <cell r="G2996" t="str">
            <v>ORIGINAL</v>
          </cell>
          <cell r="H2996" t="str">
            <v>남성</v>
          </cell>
          <cell r="I2996" t="str">
            <v>남성 레귤러 팬츠</v>
          </cell>
          <cell r="J2996" t="str">
            <v>PANTS</v>
          </cell>
        </row>
        <row r="2997">
          <cell r="E2997" t="str">
            <v>BO9921D020</v>
          </cell>
          <cell r="F2997" t="str">
            <v>추</v>
          </cell>
          <cell r="G2997" t="str">
            <v>ORIGINAL</v>
          </cell>
          <cell r="H2997" t="str">
            <v>남성</v>
          </cell>
          <cell r="I2997" t="str">
            <v>남성 스트레치 데님 팬츠</v>
          </cell>
          <cell r="J2997" t="str">
            <v>PANTS</v>
          </cell>
        </row>
        <row r="2998">
          <cell r="E2998" t="str">
            <v>BO9921D02R</v>
          </cell>
          <cell r="F2998" t="str">
            <v>추</v>
          </cell>
          <cell r="G2998" t="str">
            <v>ORIGINAL</v>
          </cell>
          <cell r="H2998" t="str">
            <v>남성</v>
          </cell>
          <cell r="I2998" t="str">
            <v>남성 스트레치 데님 팬츠</v>
          </cell>
          <cell r="J2998" t="str">
            <v>PANTS</v>
          </cell>
        </row>
        <row r="2999">
          <cell r="E2999" t="str">
            <v>BO9921D04R</v>
          </cell>
          <cell r="F2999" t="str">
            <v>추</v>
          </cell>
          <cell r="G2999" t="str">
            <v>ORIGINAL</v>
          </cell>
          <cell r="H2999" t="str">
            <v>남성</v>
          </cell>
          <cell r="I2999" t="str">
            <v>남성 우븐 레귤러 팬츠</v>
          </cell>
          <cell r="J2999" t="str">
            <v>PANTS</v>
          </cell>
        </row>
        <row r="3000">
          <cell r="E3000" t="str">
            <v>BO9921D04M</v>
          </cell>
          <cell r="F3000" t="str">
            <v>추</v>
          </cell>
          <cell r="G3000" t="str">
            <v>ORIGINAL</v>
          </cell>
          <cell r="H3000" t="str">
            <v>남성</v>
          </cell>
          <cell r="I3000" t="str">
            <v>남성 우븐 레귤러 팬츠</v>
          </cell>
          <cell r="J3000" t="str">
            <v>PANTS</v>
          </cell>
        </row>
        <row r="3001">
          <cell r="E3001" t="str">
            <v>BO9921D04Q</v>
          </cell>
          <cell r="F3001" t="str">
            <v>추</v>
          </cell>
          <cell r="G3001" t="str">
            <v>ORIGINAL</v>
          </cell>
          <cell r="H3001" t="str">
            <v>남성</v>
          </cell>
          <cell r="I3001" t="str">
            <v>남성 우븐 레귤러 팬츠</v>
          </cell>
          <cell r="J3001" t="str">
            <v>PANTS</v>
          </cell>
        </row>
        <row r="3002">
          <cell r="E3002" t="str">
            <v>BO9921D045</v>
          </cell>
          <cell r="F3002" t="str">
            <v>추</v>
          </cell>
          <cell r="G3002" t="str">
            <v>ORIGINAL</v>
          </cell>
          <cell r="H3002" t="str">
            <v>남성</v>
          </cell>
          <cell r="I3002" t="str">
            <v>남성 우븐 레귤러 팬츠</v>
          </cell>
          <cell r="J3002" t="str">
            <v>PANTS</v>
          </cell>
        </row>
        <row r="3003">
          <cell r="E3003" t="str">
            <v>BO9921D014</v>
          </cell>
          <cell r="F3003" t="str">
            <v>추</v>
          </cell>
          <cell r="G3003" t="str">
            <v>ORIGINAL</v>
          </cell>
          <cell r="H3003" t="str">
            <v>남성</v>
          </cell>
          <cell r="I3003" t="str">
            <v>남성 TR 스판 팬츠</v>
          </cell>
          <cell r="J3003" t="str">
            <v>PANTS</v>
          </cell>
        </row>
        <row r="3004">
          <cell r="E3004" t="str">
            <v>BO9921D01A</v>
          </cell>
          <cell r="F3004" t="str">
            <v>추</v>
          </cell>
          <cell r="G3004" t="str">
            <v>ORIGINAL</v>
          </cell>
          <cell r="H3004" t="str">
            <v>남성</v>
          </cell>
          <cell r="I3004" t="str">
            <v>남성 TR 스판 팬츠</v>
          </cell>
          <cell r="J3004" t="str">
            <v>PANTS</v>
          </cell>
        </row>
        <row r="3005">
          <cell r="E3005" t="str">
            <v>BO9921D015</v>
          </cell>
          <cell r="F3005" t="str">
            <v>추</v>
          </cell>
          <cell r="G3005" t="str">
            <v>ORIGINAL</v>
          </cell>
          <cell r="H3005" t="str">
            <v>남성</v>
          </cell>
          <cell r="I3005" t="str">
            <v>남성 TR 스판 팬츠</v>
          </cell>
          <cell r="J3005" t="str">
            <v>PANTS</v>
          </cell>
        </row>
        <row r="3006">
          <cell r="E3006" t="str">
            <v>BO9921D05R</v>
          </cell>
          <cell r="F3006" t="str">
            <v>추</v>
          </cell>
          <cell r="G3006" t="str">
            <v>ORIGINAL</v>
          </cell>
          <cell r="H3006" t="str">
            <v>남성</v>
          </cell>
          <cell r="I3006" t="str">
            <v>남성 우븐 팬츠 - 조직감 (RDS)</v>
          </cell>
          <cell r="J3006" t="str">
            <v>PANTS</v>
          </cell>
        </row>
        <row r="3007">
          <cell r="E3007" t="str">
            <v>BO9921D05A</v>
          </cell>
          <cell r="F3007" t="str">
            <v>추</v>
          </cell>
          <cell r="G3007" t="str">
            <v>ORIGINAL</v>
          </cell>
          <cell r="H3007" t="str">
            <v>남성</v>
          </cell>
          <cell r="I3007" t="str">
            <v>남성 우븐 팬츠 - 조직감 (RDS)</v>
          </cell>
          <cell r="J3007" t="str">
            <v>PANTS</v>
          </cell>
        </row>
        <row r="3008">
          <cell r="E3008" t="str">
            <v>BO9921D065</v>
          </cell>
          <cell r="F3008" t="str">
            <v>추</v>
          </cell>
          <cell r="G3008" t="str">
            <v>ORIGINAL</v>
          </cell>
          <cell r="H3008" t="str">
            <v>남성</v>
          </cell>
          <cell r="I3008" t="str">
            <v>남성 TR 팬츠 (RDS)</v>
          </cell>
          <cell r="J3008" t="str">
            <v>PANTS</v>
          </cell>
        </row>
        <row r="3009">
          <cell r="E3009" t="str">
            <v>BO9921D063</v>
          </cell>
          <cell r="F3009" t="str">
            <v>추</v>
          </cell>
          <cell r="G3009" t="str">
            <v>ORIGINAL</v>
          </cell>
          <cell r="H3009" t="str">
            <v>남성</v>
          </cell>
          <cell r="I3009" t="str">
            <v>남성 TR 팬츠 (RDS)</v>
          </cell>
          <cell r="J3009" t="str">
            <v>PANTS</v>
          </cell>
        </row>
        <row r="3010">
          <cell r="E3010" t="str">
            <v>BO9X21D01A</v>
          </cell>
          <cell r="F3010" t="str">
            <v>동</v>
          </cell>
          <cell r="G3010" t="str">
            <v>ORIGINAL</v>
          </cell>
          <cell r="H3010" t="str">
            <v>남성</v>
          </cell>
          <cell r="I3010" t="str">
            <v>남성 기모 본딩 팬츠</v>
          </cell>
          <cell r="J3010" t="str">
            <v>PANTS</v>
          </cell>
        </row>
        <row r="3011">
          <cell r="E3011" t="str">
            <v>BO9X21D01R</v>
          </cell>
          <cell r="F3011" t="str">
            <v>동</v>
          </cell>
          <cell r="G3011" t="str">
            <v>ORIGINAL</v>
          </cell>
          <cell r="H3011" t="str">
            <v>남성</v>
          </cell>
          <cell r="I3011" t="str">
            <v>남성 기모 본딩 팬츠</v>
          </cell>
          <cell r="J3011" t="str">
            <v>PANTS</v>
          </cell>
        </row>
        <row r="3012">
          <cell r="E3012" t="str">
            <v>BO9X21D015</v>
          </cell>
          <cell r="F3012" t="str">
            <v>동</v>
          </cell>
          <cell r="G3012" t="str">
            <v>ORIGINAL</v>
          </cell>
          <cell r="H3012" t="str">
            <v>남성</v>
          </cell>
          <cell r="I3012" t="str">
            <v>남성 기모 본딩 팬츠</v>
          </cell>
          <cell r="J3012" t="str">
            <v>PANTS</v>
          </cell>
        </row>
        <row r="3013">
          <cell r="E3013" t="str">
            <v>BO9X21D025</v>
          </cell>
          <cell r="F3013" t="str">
            <v>동</v>
          </cell>
          <cell r="G3013" t="str">
            <v>ORIGINAL</v>
          </cell>
          <cell r="H3013" t="str">
            <v>남성</v>
          </cell>
          <cell r="I3013" t="str">
            <v>남성 투턱 카고 팬츠</v>
          </cell>
          <cell r="J3013" t="str">
            <v>PANTS</v>
          </cell>
        </row>
        <row r="3014">
          <cell r="E3014" t="str">
            <v>BO9X21D02H</v>
          </cell>
          <cell r="F3014" t="str">
            <v>동</v>
          </cell>
          <cell r="G3014" t="str">
            <v>ORIGINAL</v>
          </cell>
          <cell r="H3014" t="str">
            <v>남성</v>
          </cell>
          <cell r="I3014" t="str">
            <v>남성 투턱 카고 팬츠</v>
          </cell>
          <cell r="J3014" t="str">
            <v>PANTS</v>
          </cell>
        </row>
        <row r="3015">
          <cell r="E3015" t="str">
            <v>BO9X21D033</v>
          </cell>
          <cell r="F3015" t="str">
            <v>동</v>
          </cell>
          <cell r="G3015" t="str">
            <v>ORIGINAL</v>
          </cell>
          <cell r="H3015" t="str">
            <v>남성</v>
          </cell>
          <cell r="I3015" t="str">
            <v>남성 사이드배색 테이퍼드 팬츠</v>
          </cell>
          <cell r="J3015" t="str">
            <v>PANTS</v>
          </cell>
        </row>
        <row r="3016">
          <cell r="E3016" t="str">
            <v>BO9X21D035</v>
          </cell>
          <cell r="F3016" t="str">
            <v>동</v>
          </cell>
          <cell r="G3016" t="str">
            <v>ORIGINAL</v>
          </cell>
          <cell r="H3016" t="str">
            <v>남성</v>
          </cell>
          <cell r="I3016" t="str">
            <v>남성 사이드배색 테이퍼드 팬츠</v>
          </cell>
          <cell r="J3016" t="str">
            <v>PANTS</v>
          </cell>
        </row>
        <row r="3017">
          <cell r="E3017" t="str">
            <v>BO9X21D045</v>
          </cell>
          <cell r="F3017" t="str">
            <v>동</v>
          </cell>
          <cell r="G3017" t="str">
            <v>ORIGINAL</v>
          </cell>
          <cell r="H3017" t="str">
            <v>남성</v>
          </cell>
          <cell r="I3017" t="str">
            <v>남성 브러쉬 우븐 팬츠</v>
          </cell>
          <cell r="J3017" t="str">
            <v>PANTS</v>
          </cell>
        </row>
        <row r="3018">
          <cell r="E3018" t="str">
            <v>BO9X21D044</v>
          </cell>
          <cell r="F3018" t="str">
            <v>동</v>
          </cell>
          <cell r="G3018" t="str">
            <v>ORIGINAL</v>
          </cell>
          <cell r="H3018" t="str">
            <v>남성</v>
          </cell>
          <cell r="I3018" t="str">
            <v>남성 브러쉬 우븐 팬츠</v>
          </cell>
          <cell r="J3018" t="str">
            <v>PANTS</v>
          </cell>
        </row>
        <row r="3019">
          <cell r="E3019" t="str">
            <v>BO9X21D154</v>
          </cell>
          <cell r="F3019" t="str">
            <v>동</v>
          </cell>
          <cell r="G3019" t="str">
            <v>ORIGINAL</v>
          </cell>
          <cell r="H3019" t="str">
            <v>남성</v>
          </cell>
          <cell r="I3019" t="str">
            <v>남성 울라이크 팬츠</v>
          </cell>
          <cell r="J3019" t="str">
            <v>PANTS</v>
          </cell>
        </row>
        <row r="3020">
          <cell r="E3020" t="str">
            <v>BO9X21D055</v>
          </cell>
          <cell r="F3020" t="str">
            <v>동</v>
          </cell>
          <cell r="G3020" t="str">
            <v>ORIGINAL</v>
          </cell>
          <cell r="H3020" t="str">
            <v>남성</v>
          </cell>
          <cell r="I3020" t="str">
            <v>남성 울라이크 팬츠</v>
          </cell>
          <cell r="J3020" t="str">
            <v>PANTS</v>
          </cell>
        </row>
        <row r="3021">
          <cell r="E3021" t="str">
            <v>BO9X21D06R</v>
          </cell>
          <cell r="F3021" t="str">
            <v>동</v>
          </cell>
          <cell r="G3021" t="str">
            <v>ORIGINAL</v>
          </cell>
          <cell r="H3021" t="str">
            <v>남성</v>
          </cell>
          <cell r="I3021" t="str">
            <v>남성 본딩 브러쉬 데님 팬츠 NAVY</v>
          </cell>
          <cell r="J3021" t="str">
            <v>PANTS</v>
          </cell>
        </row>
        <row r="3022">
          <cell r="E3022" t="str">
            <v>BO9X21D075</v>
          </cell>
          <cell r="F3022" t="str">
            <v>동</v>
          </cell>
          <cell r="G3022" t="str">
            <v>ORIGINAL</v>
          </cell>
          <cell r="H3022" t="str">
            <v>남성</v>
          </cell>
          <cell r="I3022" t="str">
            <v>남성 본딩 브러쉬 데님 팬츠 BLACK</v>
          </cell>
          <cell r="J3022" t="str">
            <v>PANTS</v>
          </cell>
        </row>
        <row r="3023">
          <cell r="E3023" t="str">
            <v>BO9X21D08R</v>
          </cell>
          <cell r="F3023" t="str">
            <v>동</v>
          </cell>
          <cell r="G3023" t="str">
            <v>ORIGINAL</v>
          </cell>
          <cell r="H3023" t="str">
            <v>남성</v>
          </cell>
          <cell r="I3023" t="str">
            <v>남성 테이퍼드 데님 팬츠</v>
          </cell>
          <cell r="J3023" t="str">
            <v>PANTS</v>
          </cell>
        </row>
        <row r="3024">
          <cell r="E3024" t="str">
            <v>BO9X21D635</v>
          </cell>
          <cell r="F3024" t="str">
            <v>동</v>
          </cell>
          <cell r="G3024" t="str">
            <v>ORIGINAL</v>
          </cell>
          <cell r="H3024" t="str">
            <v>남성</v>
          </cell>
          <cell r="I3024" t="str">
            <v>남성 SMILEY 카고 기모팬츠</v>
          </cell>
          <cell r="J3024" t="str">
            <v>PANTS</v>
          </cell>
        </row>
        <row r="3025">
          <cell r="E3025" t="str">
            <v>BO9839C021</v>
          </cell>
          <cell r="F3025" t="str">
            <v>추</v>
          </cell>
          <cell r="G3025" t="str">
            <v>ORIGINAL</v>
          </cell>
          <cell r="H3025" t="str">
            <v>여성</v>
          </cell>
          <cell r="I3025" t="str">
            <v>우븐 스트레치 자켓</v>
          </cell>
          <cell r="J3025" t="str">
            <v>OUTER</v>
          </cell>
        </row>
        <row r="3026">
          <cell r="E3026" t="str">
            <v>BO9839C02T</v>
          </cell>
          <cell r="F3026" t="str">
            <v>추</v>
          </cell>
          <cell r="G3026" t="str">
            <v>ORIGINAL</v>
          </cell>
          <cell r="H3026" t="str">
            <v>여성</v>
          </cell>
          <cell r="I3026" t="str">
            <v>우븐 스트레치 자켓</v>
          </cell>
          <cell r="J3026" t="str">
            <v>OUTER</v>
          </cell>
        </row>
        <row r="3027">
          <cell r="E3027" t="str">
            <v>BO9839C02R</v>
          </cell>
          <cell r="F3027" t="str">
            <v>추</v>
          </cell>
          <cell r="G3027" t="str">
            <v>ORIGINAL</v>
          </cell>
          <cell r="H3027" t="str">
            <v>여성</v>
          </cell>
          <cell r="I3027" t="str">
            <v>우븐 스트레치 자켓</v>
          </cell>
          <cell r="J3027" t="str">
            <v>OUTER</v>
          </cell>
        </row>
        <row r="3028">
          <cell r="E3028" t="str">
            <v>BO9839C011</v>
          </cell>
          <cell r="F3028" t="str">
            <v>추</v>
          </cell>
          <cell r="G3028" t="str">
            <v>ORIGINAL</v>
          </cell>
          <cell r="H3028" t="str">
            <v>여성</v>
          </cell>
          <cell r="I3028" t="str">
            <v>[CMUT] 숏기장 우븐 자켓</v>
          </cell>
          <cell r="J3028" t="str">
            <v>OUTER</v>
          </cell>
        </row>
        <row r="3029">
          <cell r="E3029" t="str">
            <v>BO9839C015</v>
          </cell>
          <cell r="F3029" t="str">
            <v>추</v>
          </cell>
          <cell r="G3029" t="str">
            <v>ORIGINAL</v>
          </cell>
          <cell r="H3029" t="str">
            <v>여성</v>
          </cell>
          <cell r="I3029" t="str">
            <v>[CMUT] 숏기장 우븐 자켓</v>
          </cell>
          <cell r="J3029" t="str">
            <v>OUTER</v>
          </cell>
        </row>
        <row r="3030">
          <cell r="E3030" t="str">
            <v>BO9839C03R</v>
          </cell>
          <cell r="F3030" t="str">
            <v>추</v>
          </cell>
          <cell r="G3030" t="str">
            <v>ORIGINAL</v>
          </cell>
          <cell r="H3030" t="str">
            <v>여성</v>
          </cell>
          <cell r="I3030" t="str">
            <v>롱 아웃포켓 자켓</v>
          </cell>
          <cell r="J3030" t="str">
            <v>OUTER</v>
          </cell>
        </row>
        <row r="3031">
          <cell r="E3031" t="str">
            <v>BO9839C030</v>
          </cell>
          <cell r="F3031" t="str">
            <v>추</v>
          </cell>
          <cell r="G3031" t="str">
            <v>ORIGINAL</v>
          </cell>
          <cell r="H3031" t="str">
            <v>여성</v>
          </cell>
          <cell r="I3031" t="str">
            <v>롱 아웃포켓 자켓</v>
          </cell>
          <cell r="J3031" t="str">
            <v>OUTER</v>
          </cell>
        </row>
        <row r="3032">
          <cell r="E3032" t="str">
            <v>BO9938C015</v>
          </cell>
          <cell r="F3032" t="str">
            <v>추</v>
          </cell>
          <cell r="G3032" t="str">
            <v>ORIGINAL</v>
          </cell>
          <cell r="H3032" t="str">
            <v>여성</v>
          </cell>
          <cell r="I3032" t="str">
            <v>B.TWN 튜브 다운 가디건(구)</v>
          </cell>
          <cell r="J3032" t="str">
            <v>DOWN</v>
          </cell>
        </row>
        <row r="3033">
          <cell r="E3033" t="str">
            <v>BO9938C010</v>
          </cell>
          <cell r="F3033" t="str">
            <v>추</v>
          </cell>
          <cell r="G3033" t="str">
            <v>ORIGINAL</v>
          </cell>
          <cell r="H3033" t="str">
            <v>여성</v>
          </cell>
          <cell r="I3033" t="str">
            <v>B.TWN 튜브 다운 가디건(구)</v>
          </cell>
          <cell r="J3033" t="str">
            <v>DOWN</v>
          </cell>
        </row>
        <row r="3034">
          <cell r="E3034" t="str">
            <v>BO9938C01M</v>
          </cell>
          <cell r="F3034" t="str">
            <v>추</v>
          </cell>
          <cell r="G3034" t="str">
            <v>ORIGINAL</v>
          </cell>
          <cell r="H3034" t="str">
            <v>여성</v>
          </cell>
          <cell r="I3034" t="str">
            <v>B.TWN 튜브 다운 가디건(구)</v>
          </cell>
          <cell r="J3034" t="str">
            <v>DOWN</v>
          </cell>
        </row>
        <row r="3035">
          <cell r="E3035" t="str">
            <v>BO9938C01A</v>
          </cell>
          <cell r="F3035" t="str">
            <v>추</v>
          </cell>
          <cell r="G3035" t="str">
            <v>ORIGINAL</v>
          </cell>
          <cell r="H3035" t="str">
            <v>여성</v>
          </cell>
          <cell r="I3035" t="str">
            <v>B.TWN 튜브 다운 가디건(구)</v>
          </cell>
          <cell r="J3035" t="str">
            <v>DOWN</v>
          </cell>
        </row>
        <row r="3036">
          <cell r="E3036" t="str">
            <v>BO9938C025</v>
          </cell>
          <cell r="F3036" t="str">
            <v>추</v>
          </cell>
          <cell r="G3036" t="str">
            <v>ORIGINAL</v>
          </cell>
          <cell r="H3036" t="str">
            <v>여성</v>
          </cell>
          <cell r="I3036" t="str">
            <v>B.TWN 튜브 다운 베스트(덕)</v>
          </cell>
          <cell r="J3036" t="str">
            <v>DOWN</v>
          </cell>
        </row>
        <row r="3037">
          <cell r="E3037" t="str">
            <v>BO9938C02M</v>
          </cell>
          <cell r="F3037" t="str">
            <v>추</v>
          </cell>
          <cell r="G3037" t="str">
            <v>ORIGINAL</v>
          </cell>
          <cell r="H3037" t="str">
            <v>여성</v>
          </cell>
          <cell r="I3037" t="str">
            <v>B.TWN 튜브 다운 베스트(덕)</v>
          </cell>
          <cell r="J3037" t="str">
            <v>DOWN</v>
          </cell>
        </row>
        <row r="3038">
          <cell r="E3038" t="str">
            <v>BO9938C02A</v>
          </cell>
          <cell r="F3038" t="str">
            <v>추</v>
          </cell>
          <cell r="G3038" t="str">
            <v>ORIGINAL</v>
          </cell>
          <cell r="H3038" t="str">
            <v>여성</v>
          </cell>
          <cell r="I3038" t="str">
            <v>B.TWN 튜브 다운 베스트(덕)</v>
          </cell>
          <cell r="J3038" t="str">
            <v>DOWN</v>
          </cell>
        </row>
        <row r="3039">
          <cell r="E3039" t="str">
            <v>BO9938C035</v>
          </cell>
          <cell r="F3039" t="str">
            <v>추</v>
          </cell>
          <cell r="G3039" t="str">
            <v>ORIGINAL</v>
          </cell>
          <cell r="H3039" t="str">
            <v>여성</v>
          </cell>
          <cell r="I3039" t="str">
            <v>B.TWN 퀼팅 롱 다운</v>
          </cell>
          <cell r="J3039" t="str">
            <v>DOWN</v>
          </cell>
        </row>
        <row r="3040">
          <cell r="E3040" t="str">
            <v>BO9938C03R</v>
          </cell>
          <cell r="F3040" t="str">
            <v>추</v>
          </cell>
          <cell r="G3040" t="str">
            <v>ORIGINAL</v>
          </cell>
          <cell r="H3040" t="str">
            <v>여성</v>
          </cell>
          <cell r="I3040" t="str">
            <v>B.TWN 퀼팅 롱 다운</v>
          </cell>
          <cell r="J3040" t="str">
            <v>DOWN</v>
          </cell>
        </row>
        <row r="3041">
          <cell r="E3041" t="str">
            <v>BO9938C05A</v>
          </cell>
          <cell r="F3041" t="str">
            <v>추</v>
          </cell>
          <cell r="G3041" t="str">
            <v>ORIGINAL</v>
          </cell>
          <cell r="H3041" t="str">
            <v>여성</v>
          </cell>
          <cell r="I3041" t="str">
            <v>NEW 롱기장 퀼팅 경량다운(SPOT)</v>
          </cell>
          <cell r="J3041" t="str">
            <v>DOWN</v>
          </cell>
        </row>
        <row r="3042">
          <cell r="E3042" t="str">
            <v>BO9938C054</v>
          </cell>
          <cell r="F3042" t="str">
            <v>추</v>
          </cell>
          <cell r="G3042" t="str">
            <v>ORIGINAL</v>
          </cell>
          <cell r="H3042" t="str">
            <v>여성</v>
          </cell>
          <cell r="I3042" t="str">
            <v>NEW 롱기장 퀼팅 경량다운(SPOT)</v>
          </cell>
          <cell r="J3042" t="str">
            <v>DOWN</v>
          </cell>
        </row>
        <row r="3043">
          <cell r="E3043" t="str">
            <v>BO9939C010</v>
          </cell>
          <cell r="F3043" t="str">
            <v>추</v>
          </cell>
          <cell r="G3043" t="str">
            <v>ORIGINAL</v>
          </cell>
          <cell r="H3043" t="str">
            <v>여성</v>
          </cell>
          <cell r="I3043" t="str">
            <v>숏 플리스 자켓</v>
          </cell>
          <cell r="J3043" t="str">
            <v>OUTER</v>
          </cell>
        </row>
        <row r="3044">
          <cell r="E3044" t="str">
            <v>BO9939C01Q</v>
          </cell>
          <cell r="F3044" t="str">
            <v>추</v>
          </cell>
          <cell r="G3044" t="str">
            <v>ORIGINAL</v>
          </cell>
          <cell r="H3044" t="str">
            <v>여성</v>
          </cell>
          <cell r="I3044" t="str">
            <v>숏 플리스 자켓</v>
          </cell>
          <cell r="J3044" t="str">
            <v>OUTER</v>
          </cell>
        </row>
        <row r="3045">
          <cell r="E3045" t="str">
            <v>BO9939C02A</v>
          </cell>
          <cell r="F3045" t="str">
            <v>추</v>
          </cell>
          <cell r="G3045" t="str">
            <v>ORIGINAL</v>
          </cell>
          <cell r="H3045" t="str">
            <v>여성</v>
          </cell>
          <cell r="I3045" t="str">
            <v>롱 플리스 자켓</v>
          </cell>
          <cell r="J3045" t="str">
            <v>OUTER</v>
          </cell>
        </row>
        <row r="3046">
          <cell r="E3046" t="str">
            <v>BO9939C02Q</v>
          </cell>
          <cell r="F3046" t="str">
            <v>추</v>
          </cell>
          <cell r="G3046" t="str">
            <v>ORIGINAL</v>
          </cell>
          <cell r="H3046" t="str">
            <v>여성</v>
          </cell>
          <cell r="I3046" t="str">
            <v>롱 플리스 자켓</v>
          </cell>
          <cell r="J3046" t="str">
            <v>OUTER</v>
          </cell>
        </row>
        <row r="3047">
          <cell r="E3047" t="str">
            <v>BO9938C110</v>
          </cell>
          <cell r="F3047" t="str">
            <v>추</v>
          </cell>
          <cell r="G3047" t="str">
            <v>ORIGINAL</v>
          </cell>
          <cell r="H3047" t="str">
            <v>여성</v>
          </cell>
          <cell r="I3047" t="str">
            <v>중기장 퀼팅 패딩 자켓</v>
          </cell>
          <cell r="J3047" t="str">
            <v>DOWN</v>
          </cell>
        </row>
        <row r="3048">
          <cell r="E3048" t="str">
            <v>BO9938C11R</v>
          </cell>
          <cell r="F3048" t="str">
            <v>추</v>
          </cell>
          <cell r="G3048" t="str">
            <v>ORIGINAL</v>
          </cell>
          <cell r="H3048" t="str">
            <v>여성</v>
          </cell>
          <cell r="I3048" t="str">
            <v>중기장 퀼팅 패딩 자켓</v>
          </cell>
          <cell r="J3048" t="str">
            <v>DOWN</v>
          </cell>
        </row>
        <row r="3049">
          <cell r="E3049" t="str">
            <v>BO9939C035</v>
          </cell>
          <cell r="F3049" t="str">
            <v>추</v>
          </cell>
          <cell r="G3049" t="str">
            <v>ORIGINAL</v>
          </cell>
          <cell r="H3049" t="str">
            <v>여성</v>
          </cell>
          <cell r="I3049" t="str">
            <v>벨로아 자켓</v>
          </cell>
          <cell r="J3049" t="str">
            <v>OUTER</v>
          </cell>
        </row>
        <row r="3050">
          <cell r="E3050" t="str">
            <v>BO9939C03C</v>
          </cell>
          <cell r="F3050" t="str">
            <v>추</v>
          </cell>
          <cell r="G3050" t="str">
            <v>ORIGINAL</v>
          </cell>
          <cell r="H3050" t="str">
            <v>여성</v>
          </cell>
          <cell r="I3050" t="str">
            <v>벨로아 자켓</v>
          </cell>
          <cell r="J3050" t="str">
            <v>OUTER</v>
          </cell>
        </row>
        <row r="3051">
          <cell r="E3051" t="str">
            <v>BO9X38C010</v>
          </cell>
          <cell r="F3051" t="str">
            <v>동</v>
          </cell>
          <cell r="G3051" t="str">
            <v>ORIGINAL</v>
          </cell>
          <cell r="H3051" t="str">
            <v>여성</v>
          </cell>
          <cell r="I3051" t="str">
            <v>여성 후디 퀼팅 다운</v>
          </cell>
          <cell r="J3051" t="str">
            <v>DOWN</v>
          </cell>
        </row>
        <row r="3052">
          <cell r="E3052" t="str">
            <v>BO9X38C015</v>
          </cell>
          <cell r="F3052" t="str">
            <v>동</v>
          </cell>
          <cell r="G3052" t="str">
            <v>ORIGINAL</v>
          </cell>
          <cell r="H3052" t="str">
            <v>여성</v>
          </cell>
          <cell r="I3052" t="str">
            <v>여성 후디 퀼팅 다운</v>
          </cell>
          <cell r="J3052" t="str">
            <v>DOWN</v>
          </cell>
        </row>
        <row r="3053">
          <cell r="E3053" t="str">
            <v>BO9X38C020</v>
          </cell>
          <cell r="F3053" t="str">
            <v>동</v>
          </cell>
          <cell r="G3053" t="str">
            <v>ORIGINAL</v>
          </cell>
          <cell r="H3053" t="str">
            <v>여성</v>
          </cell>
          <cell r="I3053" t="str">
            <v>레이어드 중다운</v>
          </cell>
          <cell r="J3053" t="str">
            <v>DOWN</v>
          </cell>
        </row>
        <row r="3054">
          <cell r="E3054" t="str">
            <v>BO9X38C02R</v>
          </cell>
          <cell r="F3054" t="str">
            <v>동</v>
          </cell>
          <cell r="G3054" t="str">
            <v>ORIGINAL</v>
          </cell>
          <cell r="H3054" t="str">
            <v>여성</v>
          </cell>
          <cell r="I3054" t="str">
            <v>레이어드 중다운</v>
          </cell>
          <cell r="J3054" t="str">
            <v>DOWN</v>
          </cell>
        </row>
        <row r="3055">
          <cell r="E3055" t="str">
            <v>BO9X38C03R</v>
          </cell>
          <cell r="F3055" t="str">
            <v>동</v>
          </cell>
          <cell r="G3055" t="str">
            <v>ORIGINAL</v>
          </cell>
          <cell r="H3055" t="str">
            <v>여성</v>
          </cell>
          <cell r="I3055" t="str">
            <v>체크 보아에리 롱 다운</v>
          </cell>
          <cell r="J3055" t="str">
            <v>DOWN</v>
          </cell>
        </row>
        <row r="3056">
          <cell r="E3056" t="str">
            <v>BO9X38C04A</v>
          </cell>
          <cell r="F3056" t="str">
            <v>동</v>
          </cell>
          <cell r="G3056" t="str">
            <v>ORIGINAL</v>
          </cell>
          <cell r="H3056" t="str">
            <v>여성</v>
          </cell>
          <cell r="I3056" t="str">
            <v>무스탕 라이크 자켓</v>
          </cell>
          <cell r="J3056" t="str">
            <v>DOWN</v>
          </cell>
        </row>
        <row r="3057">
          <cell r="E3057" t="str">
            <v>BO9X38C045</v>
          </cell>
          <cell r="F3057" t="str">
            <v>동</v>
          </cell>
          <cell r="G3057" t="str">
            <v>ORIGINAL</v>
          </cell>
          <cell r="H3057" t="str">
            <v>여성</v>
          </cell>
          <cell r="I3057" t="str">
            <v>무스탕 라이크 자켓</v>
          </cell>
          <cell r="J3057" t="str">
            <v>DOWN</v>
          </cell>
        </row>
        <row r="3058">
          <cell r="E3058" t="str">
            <v>BO9X38C05H</v>
          </cell>
          <cell r="F3058" t="str">
            <v>동</v>
          </cell>
          <cell r="G3058" t="str">
            <v>ORIGINAL</v>
          </cell>
          <cell r="H3058" t="str">
            <v>여성</v>
          </cell>
          <cell r="I3058" t="str">
            <v>보아에리 숏다운</v>
          </cell>
          <cell r="J3058" t="str">
            <v>DOWN</v>
          </cell>
        </row>
        <row r="3059">
          <cell r="E3059" t="str">
            <v>BO9X38C055</v>
          </cell>
          <cell r="F3059" t="str">
            <v>동</v>
          </cell>
          <cell r="G3059" t="str">
            <v>ORIGINAL</v>
          </cell>
          <cell r="H3059" t="str">
            <v>여성</v>
          </cell>
          <cell r="I3059" t="str">
            <v>보아에리 숏다운</v>
          </cell>
          <cell r="J3059" t="str">
            <v>DOWN</v>
          </cell>
        </row>
        <row r="3060">
          <cell r="E3060" t="str">
            <v>BO9X38C200</v>
          </cell>
          <cell r="F3060" t="str">
            <v>동</v>
          </cell>
          <cell r="G3060" t="str">
            <v>ORIGINAL</v>
          </cell>
          <cell r="H3060" t="str">
            <v>여성</v>
          </cell>
          <cell r="I3060" t="str">
            <v>스트레치 숏다운</v>
          </cell>
          <cell r="J3060" t="str">
            <v>DOWN</v>
          </cell>
        </row>
        <row r="3061">
          <cell r="E3061" t="str">
            <v>BO9X38C205</v>
          </cell>
          <cell r="F3061" t="str">
            <v>동</v>
          </cell>
          <cell r="G3061" t="str">
            <v>ORIGINAL</v>
          </cell>
          <cell r="H3061" t="str">
            <v>여성</v>
          </cell>
          <cell r="I3061" t="str">
            <v>스트레치 숏다운</v>
          </cell>
          <cell r="J3061" t="str">
            <v>DOWN</v>
          </cell>
        </row>
        <row r="3062">
          <cell r="E3062" t="str">
            <v>BO9X38C210</v>
          </cell>
          <cell r="F3062" t="str">
            <v>동</v>
          </cell>
          <cell r="G3062" t="str">
            <v>ORIGINAL</v>
          </cell>
          <cell r="H3062" t="str">
            <v>여성</v>
          </cell>
          <cell r="I3062" t="str">
            <v>스트레치 미드다운</v>
          </cell>
          <cell r="J3062" t="str">
            <v>DOWN</v>
          </cell>
        </row>
        <row r="3063">
          <cell r="E3063" t="str">
            <v>BO9X38C216</v>
          </cell>
          <cell r="F3063" t="str">
            <v>동</v>
          </cell>
          <cell r="G3063" t="str">
            <v>ORIGINAL</v>
          </cell>
          <cell r="H3063" t="str">
            <v>여성</v>
          </cell>
          <cell r="I3063" t="str">
            <v>스트레치 미드다운</v>
          </cell>
          <cell r="J3063" t="str">
            <v>DOWN</v>
          </cell>
        </row>
        <row r="3064">
          <cell r="E3064" t="str">
            <v>BO9X38C215</v>
          </cell>
          <cell r="F3064" t="str">
            <v>동</v>
          </cell>
          <cell r="G3064" t="str">
            <v>ORIGINAL</v>
          </cell>
          <cell r="H3064" t="str">
            <v>여성</v>
          </cell>
          <cell r="I3064" t="str">
            <v>스트레치 미드다운</v>
          </cell>
          <cell r="J3064" t="str">
            <v>DOWN</v>
          </cell>
        </row>
        <row r="3065">
          <cell r="E3065" t="str">
            <v>BO9X38C220</v>
          </cell>
          <cell r="F3065" t="str">
            <v>동</v>
          </cell>
          <cell r="G3065" t="str">
            <v>ORIGINAL</v>
          </cell>
          <cell r="H3065" t="str">
            <v>여성</v>
          </cell>
          <cell r="I3065" t="str">
            <v>스트레치 롱다운</v>
          </cell>
          <cell r="J3065" t="str">
            <v>DOWN</v>
          </cell>
        </row>
        <row r="3066">
          <cell r="E3066" t="str">
            <v>BO9X38C226</v>
          </cell>
          <cell r="F3066" t="str">
            <v>동</v>
          </cell>
          <cell r="G3066" t="str">
            <v>ORIGINAL</v>
          </cell>
          <cell r="H3066" t="str">
            <v>여성</v>
          </cell>
          <cell r="I3066" t="str">
            <v>스트레치 롱다운</v>
          </cell>
          <cell r="J3066" t="str">
            <v>DOWN</v>
          </cell>
        </row>
        <row r="3067">
          <cell r="E3067" t="str">
            <v>BO9X38C225</v>
          </cell>
          <cell r="F3067" t="str">
            <v>동</v>
          </cell>
          <cell r="G3067" t="str">
            <v>ORIGINAL</v>
          </cell>
          <cell r="H3067" t="str">
            <v>여성</v>
          </cell>
          <cell r="I3067" t="str">
            <v>스트레치 롱다운</v>
          </cell>
          <cell r="J3067" t="str">
            <v>DOWN</v>
          </cell>
        </row>
        <row r="3068">
          <cell r="E3068" t="str">
            <v>BO9X38C112</v>
          </cell>
          <cell r="F3068" t="str">
            <v>동</v>
          </cell>
          <cell r="G3068" t="str">
            <v>ORIGINAL</v>
          </cell>
          <cell r="H3068" t="str">
            <v>여성</v>
          </cell>
          <cell r="I3068" t="str">
            <v>여성 PRIME 다운</v>
          </cell>
          <cell r="J3068" t="str">
            <v>DOWN</v>
          </cell>
        </row>
        <row r="3069">
          <cell r="E3069" t="str">
            <v>BO9X38C113</v>
          </cell>
          <cell r="F3069" t="str">
            <v>동</v>
          </cell>
          <cell r="G3069" t="str">
            <v>ORIGINAL</v>
          </cell>
          <cell r="H3069" t="str">
            <v>여성</v>
          </cell>
          <cell r="I3069" t="str">
            <v>여성 PRIME 다운</v>
          </cell>
          <cell r="J3069" t="str">
            <v>DOWN</v>
          </cell>
        </row>
        <row r="3070">
          <cell r="E3070" t="str">
            <v>BO9X38C115</v>
          </cell>
          <cell r="F3070" t="str">
            <v>동</v>
          </cell>
          <cell r="G3070" t="str">
            <v>ORIGINAL</v>
          </cell>
          <cell r="H3070" t="str">
            <v>여성</v>
          </cell>
          <cell r="I3070" t="str">
            <v>여성 PRIME 다운</v>
          </cell>
          <cell r="J3070" t="str">
            <v>DOWN</v>
          </cell>
        </row>
        <row r="3071">
          <cell r="E3071" t="str">
            <v>BO9X38C120</v>
          </cell>
          <cell r="F3071" t="str">
            <v>동</v>
          </cell>
          <cell r="G3071" t="str">
            <v>ORIGINAL</v>
          </cell>
          <cell r="H3071" t="str">
            <v>여성</v>
          </cell>
          <cell r="I3071" t="str">
            <v>여성 프리미엄 숏 벨트 다운</v>
          </cell>
          <cell r="J3071" t="str">
            <v>DOWN</v>
          </cell>
        </row>
        <row r="3072">
          <cell r="E3072" t="str">
            <v>BO9X38C12A</v>
          </cell>
          <cell r="F3072" t="str">
            <v>동</v>
          </cell>
          <cell r="G3072" t="str">
            <v>ORIGINAL</v>
          </cell>
          <cell r="H3072" t="str">
            <v>여성</v>
          </cell>
          <cell r="I3072" t="str">
            <v>여성 프리미엄 숏 벨트 다운</v>
          </cell>
          <cell r="J3072" t="str">
            <v>DOWN</v>
          </cell>
        </row>
        <row r="3073">
          <cell r="E3073" t="str">
            <v>BO9X38C125</v>
          </cell>
          <cell r="F3073" t="str">
            <v>동</v>
          </cell>
          <cell r="G3073" t="str">
            <v>ORIGINAL</v>
          </cell>
          <cell r="H3073" t="str">
            <v>여성</v>
          </cell>
          <cell r="I3073" t="str">
            <v>여성 프리미엄 숏 벨트 다운</v>
          </cell>
          <cell r="J3073" t="str">
            <v>DOWN</v>
          </cell>
        </row>
        <row r="3074">
          <cell r="E3074" t="str">
            <v>BO9X38C130</v>
          </cell>
          <cell r="F3074" t="str">
            <v>동</v>
          </cell>
          <cell r="G3074" t="str">
            <v>ORIGINAL</v>
          </cell>
          <cell r="H3074" t="str">
            <v>여성</v>
          </cell>
          <cell r="I3074" t="str">
            <v>여성 프리미엄 롱 벨트 다운</v>
          </cell>
          <cell r="J3074" t="str">
            <v>DOWN</v>
          </cell>
        </row>
        <row r="3075">
          <cell r="E3075" t="str">
            <v>BO9X38C13A</v>
          </cell>
          <cell r="F3075" t="str">
            <v>동</v>
          </cell>
          <cell r="G3075" t="str">
            <v>ORIGINAL</v>
          </cell>
          <cell r="H3075" t="str">
            <v>여성</v>
          </cell>
          <cell r="I3075" t="str">
            <v>여성 프리미엄 롱 벨트 다운</v>
          </cell>
          <cell r="J3075" t="str">
            <v>DOWN</v>
          </cell>
        </row>
        <row r="3076">
          <cell r="E3076" t="str">
            <v>BO9X38C135</v>
          </cell>
          <cell r="F3076" t="str">
            <v>동</v>
          </cell>
          <cell r="G3076" t="str">
            <v>ORIGINAL</v>
          </cell>
          <cell r="H3076" t="str">
            <v>여성</v>
          </cell>
          <cell r="I3076" t="str">
            <v>여성 프리미엄 롱 벨트 다운</v>
          </cell>
          <cell r="J3076" t="str">
            <v>DOWN</v>
          </cell>
        </row>
        <row r="3077">
          <cell r="E3077" t="str">
            <v>BO9839S01R</v>
          </cell>
          <cell r="F3077" t="str">
            <v>추</v>
          </cell>
          <cell r="G3077" t="str">
            <v>ONLINE</v>
          </cell>
          <cell r="H3077" t="str">
            <v>남성</v>
          </cell>
          <cell r="I3077" t="str">
            <v>남성 져지 MA-1</v>
          </cell>
          <cell r="J3077" t="str">
            <v>OUTER</v>
          </cell>
        </row>
        <row r="3078">
          <cell r="E3078" t="str">
            <v>BO9839S013</v>
          </cell>
          <cell r="F3078" t="str">
            <v>추</v>
          </cell>
          <cell r="G3078" t="str">
            <v>ONLINE</v>
          </cell>
          <cell r="H3078" t="str">
            <v>남성</v>
          </cell>
          <cell r="I3078" t="str">
            <v>남성 져지 MA-1</v>
          </cell>
          <cell r="J3078" t="str">
            <v>OUTER</v>
          </cell>
        </row>
        <row r="3079">
          <cell r="E3079" t="str">
            <v>BO9841S01R</v>
          </cell>
          <cell r="F3079" t="str">
            <v>추</v>
          </cell>
          <cell r="G3079" t="str">
            <v>ONLINE</v>
          </cell>
          <cell r="H3079" t="str">
            <v>남성</v>
          </cell>
          <cell r="I3079" t="str">
            <v>남성 테이핑 후디</v>
          </cell>
          <cell r="J3079" t="str">
            <v>C&amp;S</v>
          </cell>
        </row>
        <row r="3080">
          <cell r="E3080" t="str">
            <v>BO9841S013</v>
          </cell>
          <cell r="F3080" t="str">
            <v>추</v>
          </cell>
          <cell r="G3080" t="str">
            <v>ONLINE</v>
          </cell>
          <cell r="H3080" t="str">
            <v>남성</v>
          </cell>
          <cell r="I3080" t="str">
            <v>남성 테이핑 후디</v>
          </cell>
          <cell r="J3080" t="str">
            <v>C&amp;S</v>
          </cell>
        </row>
        <row r="3081">
          <cell r="E3081" t="str">
            <v>BO9841S21R</v>
          </cell>
          <cell r="F3081" t="str">
            <v>추</v>
          </cell>
          <cell r="G3081" t="str">
            <v>ONLINE</v>
          </cell>
          <cell r="H3081" t="str">
            <v>UNI</v>
          </cell>
          <cell r="I3081" t="str">
            <v>UNI 베이직 후디 풀집</v>
          </cell>
          <cell r="J3081" t="str">
            <v>C&amp;S</v>
          </cell>
        </row>
        <row r="3082">
          <cell r="E3082" t="str">
            <v>BO9841S213</v>
          </cell>
          <cell r="F3082" t="str">
            <v>추</v>
          </cell>
          <cell r="G3082" t="str">
            <v>ONLINE</v>
          </cell>
          <cell r="H3082" t="str">
            <v>UNI</v>
          </cell>
          <cell r="I3082" t="str">
            <v>UNI 베이직 후디 풀집</v>
          </cell>
          <cell r="J3082" t="str">
            <v>C&amp;S</v>
          </cell>
        </row>
        <row r="3083">
          <cell r="E3083" t="str">
            <v>BO9821S01R</v>
          </cell>
          <cell r="F3083" t="str">
            <v>추</v>
          </cell>
          <cell r="G3083" t="str">
            <v>ONLINE</v>
          </cell>
          <cell r="H3083" t="str">
            <v>남성</v>
          </cell>
          <cell r="I3083" t="str">
            <v>남성 스웻팬츠</v>
          </cell>
          <cell r="J3083" t="str">
            <v>PANTS</v>
          </cell>
        </row>
        <row r="3084">
          <cell r="E3084" t="str">
            <v>BO9821S013</v>
          </cell>
          <cell r="F3084" t="str">
            <v>추</v>
          </cell>
          <cell r="G3084" t="str">
            <v>ONLINE</v>
          </cell>
          <cell r="H3084" t="str">
            <v>남성</v>
          </cell>
          <cell r="I3084" t="str">
            <v>남성 스웻팬츠</v>
          </cell>
          <cell r="J3084" t="str">
            <v>PANTS</v>
          </cell>
        </row>
        <row r="3085">
          <cell r="E3085" t="str">
            <v>BO9842S013</v>
          </cell>
          <cell r="F3085" t="str">
            <v>추</v>
          </cell>
          <cell r="G3085" t="str">
            <v>ONLINE</v>
          </cell>
          <cell r="H3085" t="str">
            <v>UNI</v>
          </cell>
          <cell r="I3085" t="str">
            <v>UNI 그래픽 반팔 티셔츠</v>
          </cell>
          <cell r="J3085" t="str">
            <v>C&amp;S</v>
          </cell>
        </row>
        <row r="3086">
          <cell r="E3086" t="str">
            <v>BO9842S011</v>
          </cell>
          <cell r="F3086" t="str">
            <v>추</v>
          </cell>
          <cell r="G3086" t="str">
            <v>ONLINE</v>
          </cell>
          <cell r="H3086" t="str">
            <v>UNI</v>
          </cell>
          <cell r="I3086" t="str">
            <v>UNI 그래픽 반팔 티셔츠</v>
          </cell>
          <cell r="J3086" t="str">
            <v>C&amp;S</v>
          </cell>
        </row>
        <row r="3087">
          <cell r="E3087" t="str">
            <v>BO9842S01M</v>
          </cell>
          <cell r="F3087" t="str">
            <v>추</v>
          </cell>
          <cell r="G3087" t="str">
            <v>ONLINE</v>
          </cell>
          <cell r="H3087" t="str">
            <v>UNI</v>
          </cell>
          <cell r="I3087" t="str">
            <v>UNI 그래픽 반팔 티셔츠</v>
          </cell>
          <cell r="J3087" t="str">
            <v>C&amp;S</v>
          </cell>
        </row>
        <row r="3088">
          <cell r="E3088" t="str">
            <v>BO9842S01R</v>
          </cell>
          <cell r="F3088" t="str">
            <v>추</v>
          </cell>
          <cell r="G3088" t="str">
            <v>ONLINE</v>
          </cell>
          <cell r="H3088" t="str">
            <v>UNI</v>
          </cell>
          <cell r="I3088" t="str">
            <v>UNI 그래픽 반팔 티셔츠</v>
          </cell>
          <cell r="J3088" t="str">
            <v>C&amp;S</v>
          </cell>
        </row>
        <row r="3089">
          <cell r="E3089" t="str">
            <v>BO9839S111</v>
          </cell>
          <cell r="F3089" t="str">
            <v>추</v>
          </cell>
          <cell r="G3089" t="str">
            <v>ONLINE</v>
          </cell>
          <cell r="H3089" t="str">
            <v>여성</v>
          </cell>
          <cell r="I3089" t="str">
            <v xml:space="preserve">여성 롱 MA-1 </v>
          </cell>
          <cell r="J3089" t="str">
            <v>OUTER</v>
          </cell>
        </row>
        <row r="3090">
          <cell r="E3090" t="str">
            <v>BO9839S11R</v>
          </cell>
          <cell r="F3090" t="str">
            <v>추</v>
          </cell>
          <cell r="G3090" t="str">
            <v>ONLINE</v>
          </cell>
          <cell r="H3090" t="str">
            <v>여성</v>
          </cell>
          <cell r="I3090" t="str">
            <v xml:space="preserve">여성 롱 MA-1 </v>
          </cell>
          <cell r="J3090" t="str">
            <v>OUTER</v>
          </cell>
        </row>
        <row r="3091">
          <cell r="E3091" t="str">
            <v>BO9841S11R</v>
          </cell>
          <cell r="F3091" t="str">
            <v>추</v>
          </cell>
          <cell r="G3091" t="str">
            <v>ONLINE</v>
          </cell>
          <cell r="H3091" t="str">
            <v>여성</v>
          </cell>
          <cell r="I3091" t="str">
            <v>여성 테이핑 후디</v>
          </cell>
          <cell r="J3091" t="str">
            <v>C&amp;S</v>
          </cell>
        </row>
        <row r="3092">
          <cell r="E3092" t="str">
            <v>BO9841S113</v>
          </cell>
          <cell r="F3092" t="str">
            <v>추</v>
          </cell>
          <cell r="G3092" t="str">
            <v>ONLINE</v>
          </cell>
          <cell r="H3092" t="str">
            <v>여성</v>
          </cell>
          <cell r="I3092" t="str">
            <v>여성 테이핑 후디</v>
          </cell>
          <cell r="J3092" t="str">
            <v>C&amp;S</v>
          </cell>
        </row>
        <row r="3093">
          <cell r="E3093" t="str">
            <v>BO9821S113</v>
          </cell>
          <cell r="F3093" t="str">
            <v>추</v>
          </cell>
          <cell r="G3093" t="str">
            <v>ONLINE</v>
          </cell>
          <cell r="H3093" t="str">
            <v>여성</v>
          </cell>
          <cell r="I3093" t="str">
            <v>여성 스웻팬츠</v>
          </cell>
          <cell r="J3093" t="str">
            <v>PANTS</v>
          </cell>
        </row>
        <row r="3094">
          <cell r="E3094" t="str">
            <v>BO9821S11R</v>
          </cell>
          <cell r="F3094" t="str">
            <v>추</v>
          </cell>
          <cell r="G3094" t="str">
            <v>ONLINE</v>
          </cell>
          <cell r="H3094" t="str">
            <v>여성</v>
          </cell>
          <cell r="I3094" t="str">
            <v>여성 스웻팬츠</v>
          </cell>
          <cell r="J3094" t="str">
            <v>PANTS</v>
          </cell>
        </row>
        <row r="3095">
          <cell r="E3095" t="str">
            <v>BO9841S123</v>
          </cell>
          <cell r="F3095" t="str">
            <v>추</v>
          </cell>
          <cell r="G3095" t="str">
            <v>ONLINE</v>
          </cell>
          <cell r="H3095" t="str">
            <v>여성</v>
          </cell>
          <cell r="I3095" t="str">
            <v>여성 프린트 맨투맨</v>
          </cell>
          <cell r="J3095" t="str">
            <v>C&amp;S</v>
          </cell>
        </row>
        <row r="3096">
          <cell r="E3096" t="str">
            <v>BO9841S121</v>
          </cell>
          <cell r="F3096" t="str">
            <v>추</v>
          </cell>
          <cell r="G3096" t="str">
            <v>ONLINE</v>
          </cell>
          <cell r="H3096" t="str">
            <v>여성</v>
          </cell>
          <cell r="I3096" t="str">
            <v>여성 프린트 맨투맨</v>
          </cell>
          <cell r="J3096" t="str">
            <v>C&amp;S</v>
          </cell>
        </row>
        <row r="3097">
          <cell r="E3097" t="str">
            <v>BO9841S12R</v>
          </cell>
          <cell r="F3097" t="str">
            <v>추</v>
          </cell>
          <cell r="G3097" t="str">
            <v>ONLINE</v>
          </cell>
          <cell r="H3097" t="str">
            <v>여성</v>
          </cell>
          <cell r="I3097" t="str">
            <v>여성 프린트 맨투맨</v>
          </cell>
          <cell r="J3097" t="str">
            <v>C&amp;S</v>
          </cell>
        </row>
        <row r="3098">
          <cell r="E3098" t="str">
            <v>BO9821S125</v>
          </cell>
          <cell r="F3098" t="str">
            <v>추</v>
          </cell>
          <cell r="G3098" t="str">
            <v>ONLINE</v>
          </cell>
          <cell r="H3098" t="str">
            <v>여성</v>
          </cell>
          <cell r="I3098" t="str">
            <v>여성 테이핑 레깅스</v>
          </cell>
          <cell r="J3098" t="str">
            <v>PANTS</v>
          </cell>
        </row>
        <row r="3099">
          <cell r="E3099" t="str">
            <v>BO9838S311</v>
          </cell>
          <cell r="F3099" t="str">
            <v>추</v>
          </cell>
          <cell r="G3099" t="str">
            <v>ONLINE</v>
          </cell>
          <cell r="H3099" t="str">
            <v>UNI</v>
          </cell>
          <cell r="I3099" t="str">
            <v>UNI 경량다운</v>
          </cell>
          <cell r="J3099" t="str">
            <v>DOWN</v>
          </cell>
        </row>
        <row r="3100">
          <cell r="E3100" t="str">
            <v>BO9838S313</v>
          </cell>
          <cell r="F3100" t="str">
            <v>추</v>
          </cell>
          <cell r="G3100" t="str">
            <v>ONLINE</v>
          </cell>
          <cell r="H3100" t="str">
            <v>UNI</v>
          </cell>
          <cell r="I3100" t="str">
            <v>UNI 경량다운</v>
          </cell>
          <cell r="J3100" t="str">
            <v>DOWN</v>
          </cell>
        </row>
        <row r="3101">
          <cell r="E3101" t="str">
            <v>BO9838S31R</v>
          </cell>
          <cell r="F3101" t="str">
            <v>추</v>
          </cell>
          <cell r="G3101" t="str">
            <v>ONLINE</v>
          </cell>
          <cell r="H3101" t="str">
            <v>UNI</v>
          </cell>
          <cell r="I3101" t="str">
            <v>UNI 경량다운</v>
          </cell>
          <cell r="J3101" t="str">
            <v>DOWN</v>
          </cell>
        </row>
        <row r="3102">
          <cell r="E3102" t="str">
            <v>BO9838S315</v>
          </cell>
          <cell r="F3102" t="str">
            <v>추</v>
          </cell>
          <cell r="G3102" t="str">
            <v>ONLINE</v>
          </cell>
          <cell r="H3102" t="str">
            <v>UNI</v>
          </cell>
          <cell r="I3102" t="str">
            <v>UNI 경량다운</v>
          </cell>
          <cell r="J3102" t="str">
            <v>DOWN</v>
          </cell>
        </row>
        <row r="3103">
          <cell r="E3103" t="str">
            <v>BO9841S311</v>
          </cell>
          <cell r="F3103" t="str">
            <v>추</v>
          </cell>
          <cell r="G3103" t="str">
            <v>ONLINE</v>
          </cell>
          <cell r="H3103" t="str">
            <v>UNI</v>
          </cell>
          <cell r="I3103" t="str">
            <v>UNI 기본 맨투맨</v>
          </cell>
          <cell r="J3103" t="str">
            <v>C&amp;S</v>
          </cell>
        </row>
        <row r="3104">
          <cell r="E3104" t="str">
            <v>BO9841S313</v>
          </cell>
          <cell r="F3104" t="str">
            <v>추</v>
          </cell>
          <cell r="G3104" t="str">
            <v>ONLINE</v>
          </cell>
          <cell r="H3104" t="str">
            <v>UNI</v>
          </cell>
          <cell r="I3104" t="str">
            <v>UNI 기본 맨투맨</v>
          </cell>
          <cell r="J3104" t="str">
            <v>C&amp;S</v>
          </cell>
        </row>
        <row r="3105">
          <cell r="E3105" t="str">
            <v>BO9841S315</v>
          </cell>
          <cell r="F3105" t="str">
            <v>추</v>
          </cell>
          <cell r="G3105" t="str">
            <v>ONLINE</v>
          </cell>
          <cell r="H3105" t="str">
            <v>UNI</v>
          </cell>
          <cell r="I3105" t="str">
            <v>UNI 기본 맨투맨</v>
          </cell>
          <cell r="J3105" t="str">
            <v>C&amp;S</v>
          </cell>
        </row>
        <row r="3106">
          <cell r="E3106" t="str">
            <v>BO9841S31M</v>
          </cell>
          <cell r="F3106" t="str">
            <v>추</v>
          </cell>
          <cell r="G3106" t="str">
            <v>ONLINE</v>
          </cell>
          <cell r="H3106" t="str">
            <v>UNI</v>
          </cell>
          <cell r="I3106" t="str">
            <v>UNI 기본 맨투맨</v>
          </cell>
          <cell r="J3106" t="str">
            <v>C&amp;S</v>
          </cell>
        </row>
        <row r="3107">
          <cell r="E3107" t="str">
            <v>BO9841S31R</v>
          </cell>
          <cell r="F3107" t="str">
            <v>추</v>
          </cell>
          <cell r="G3107" t="str">
            <v>ONLINE</v>
          </cell>
          <cell r="H3107" t="str">
            <v>UNI</v>
          </cell>
          <cell r="I3107" t="str">
            <v>UNI 기본 맨투맨</v>
          </cell>
          <cell r="J3107" t="str">
            <v>C&amp;S</v>
          </cell>
        </row>
        <row r="3108">
          <cell r="E3108" t="str">
            <v>BO9X38S015</v>
          </cell>
          <cell r="F3108" t="str">
            <v>동</v>
          </cell>
          <cell r="G3108" t="str">
            <v>ONLINE</v>
          </cell>
          <cell r="H3108" t="str">
            <v>UNI</v>
          </cell>
          <cell r="I3108" t="str">
            <v>UNI 레이어드 다운</v>
          </cell>
          <cell r="J3108" t="str">
            <v>DOWN</v>
          </cell>
        </row>
        <row r="3109">
          <cell r="E3109" t="str">
            <v>BO9X38S01R</v>
          </cell>
          <cell r="F3109" t="str">
            <v>동</v>
          </cell>
          <cell r="G3109" t="str">
            <v>ONLINE</v>
          </cell>
          <cell r="H3109" t="str">
            <v>UNI</v>
          </cell>
          <cell r="I3109" t="str">
            <v>UNI 레이어드 다운</v>
          </cell>
          <cell r="J3109" t="str">
            <v>DOWN</v>
          </cell>
        </row>
        <row r="3110">
          <cell r="E3110" t="str">
            <v>BO9X38S023</v>
          </cell>
          <cell r="F3110" t="str">
            <v>동</v>
          </cell>
          <cell r="G3110" t="str">
            <v>ONLINE</v>
          </cell>
          <cell r="H3110" t="str">
            <v>UNI</v>
          </cell>
          <cell r="I3110" t="str">
            <v>UNI 샤이니 숏다운</v>
          </cell>
          <cell r="J3110" t="str">
            <v>DOWN</v>
          </cell>
        </row>
        <row r="3111">
          <cell r="E3111" t="str">
            <v>BO9X38S025</v>
          </cell>
          <cell r="F3111" t="str">
            <v>동</v>
          </cell>
          <cell r="G3111" t="str">
            <v>ONLINE</v>
          </cell>
          <cell r="H3111" t="str">
            <v>UNI</v>
          </cell>
          <cell r="I3111" t="str">
            <v>UNI 샤이니 숏다운</v>
          </cell>
          <cell r="J3111" t="str">
            <v>DOWN</v>
          </cell>
        </row>
        <row r="3112">
          <cell r="E3112" t="str">
            <v>BO9X38S030</v>
          </cell>
          <cell r="F3112" t="str">
            <v>동</v>
          </cell>
          <cell r="G3112" t="str">
            <v>ONLINE</v>
          </cell>
          <cell r="H3112" t="str">
            <v>UNI</v>
          </cell>
          <cell r="I3112" t="str">
            <v>UNI 푸퍼 다운</v>
          </cell>
          <cell r="J3112" t="str">
            <v>DOWN</v>
          </cell>
        </row>
        <row r="3113">
          <cell r="E3113" t="str">
            <v>BO9X38S035</v>
          </cell>
          <cell r="F3113" t="str">
            <v>동</v>
          </cell>
          <cell r="G3113" t="str">
            <v>ONLINE</v>
          </cell>
          <cell r="H3113" t="str">
            <v>UNI</v>
          </cell>
          <cell r="I3113" t="str">
            <v>UNI 푸퍼 다운</v>
          </cell>
          <cell r="J3113" t="str">
            <v>DOWN</v>
          </cell>
        </row>
        <row r="3114">
          <cell r="E3114" t="str">
            <v>BO9X38S045</v>
          </cell>
          <cell r="F3114" t="str">
            <v>동</v>
          </cell>
          <cell r="G3114" t="str">
            <v>ONLINE</v>
          </cell>
          <cell r="H3114" t="str">
            <v>UNI</v>
          </cell>
          <cell r="I3114" t="str">
            <v>유니 아노락 다운</v>
          </cell>
          <cell r="J3114" t="str">
            <v>DOWN</v>
          </cell>
        </row>
        <row r="3115">
          <cell r="E3115" t="str">
            <v>BO9X38S060</v>
          </cell>
          <cell r="F3115" t="str">
            <v>동</v>
          </cell>
          <cell r="G3115" t="str">
            <v>ONLINE</v>
          </cell>
          <cell r="H3115" t="str">
            <v>UNI</v>
          </cell>
          <cell r="I3115" t="str">
            <v>UNI SUPER BENCH</v>
          </cell>
          <cell r="J3115" t="str">
            <v>DOWN</v>
          </cell>
        </row>
        <row r="3116">
          <cell r="E3116" t="str">
            <v>BO9X38S065</v>
          </cell>
          <cell r="F3116" t="str">
            <v>동</v>
          </cell>
          <cell r="G3116" t="str">
            <v>ONLINE</v>
          </cell>
          <cell r="H3116" t="str">
            <v>UNI</v>
          </cell>
          <cell r="I3116" t="str">
            <v>UNI SUPER BENCH</v>
          </cell>
          <cell r="J3116" t="str">
            <v>DOWN</v>
          </cell>
        </row>
        <row r="3117">
          <cell r="E3117" t="str">
            <v>BO9X41S013</v>
          </cell>
          <cell r="F3117" t="str">
            <v>동</v>
          </cell>
          <cell r="G3117" t="str">
            <v>ONLINE</v>
          </cell>
          <cell r="H3117" t="str">
            <v>UNI</v>
          </cell>
          <cell r="I3117" t="str">
            <v>UNI 기모 맨투맨</v>
          </cell>
          <cell r="J3117" t="str">
            <v>C&amp;S</v>
          </cell>
        </row>
        <row r="3118">
          <cell r="E3118" t="str">
            <v>BO9X41S010</v>
          </cell>
          <cell r="F3118" t="str">
            <v>동</v>
          </cell>
          <cell r="G3118" t="str">
            <v>ONLINE</v>
          </cell>
          <cell r="H3118" t="str">
            <v>UNI</v>
          </cell>
          <cell r="I3118" t="str">
            <v>UNI 기모 맨투맨</v>
          </cell>
          <cell r="J3118" t="str">
            <v>C&amp;S</v>
          </cell>
        </row>
        <row r="3119">
          <cell r="E3119" t="str">
            <v>BO9X41S015</v>
          </cell>
          <cell r="F3119" t="str">
            <v>동</v>
          </cell>
          <cell r="G3119" t="str">
            <v>ONLINE</v>
          </cell>
          <cell r="H3119" t="str">
            <v>UNI</v>
          </cell>
          <cell r="I3119" t="str">
            <v>UNI 기모 맨투맨</v>
          </cell>
          <cell r="J3119" t="str">
            <v>C&amp;S</v>
          </cell>
        </row>
        <row r="3120">
          <cell r="E3120" t="str">
            <v>BO9X41S113</v>
          </cell>
          <cell r="F3120" t="str">
            <v>동</v>
          </cell>
          <cell r="G3120" t="str">
            <v>ONLINE</v>
          </cell>
          <cell r="H3120" t="str">
            <v>여성</v>
          </cell>
          <cell r="I3120" t="str">
            <v>여성 기모 후디</v>
          </cell>
          <cell r="J3120" t="str">
            <v>C&amp;S</v>
          </cell>
        </row>
        <row r="3121">
          <cell r="E3121" t="str">
            <v>BO9X41S115</v>
          </cell>
          <cell r="F3121" t="str">
            <v>동</v>
          </cell>
          <cell r="G3121" t="str">
            <v>ONLINE</v>
          </cell>
          <cell r="H3121" t="str">
            <v>여성</v>
          </cell>
          <cell r="I3121" t="str">
            <v>여성 기모 후디</v>
          </cell>
          <cell r="J3121" t="str">
            <v>C&amp;S</v>
          </cell>
        </row>
        <row r="3122">
          <cell r="E3122" t="str">
            <v>BO9X21S013</v>
          </cell>
          <cell r="F3122" t="str">
            <v>동</v>
          </cell>
          <cell r="G3122" t="str">
            <v>ONLINE</v>
          </cell>
          <cell r="H3122" t="str">
            <v>남성</v>
          </cell>
          <cell r="I3122" t="str">
            <v>남성 기모 스웻팬츠</v>
          </cell>
          <cell r="J3122" t="str">
            <v>PANTS</v>
          </cell>
        </row>
        <row r="3123">
          <cell r="E3123" t="str">
            <v>BO9X21S015</v>
          </cell>
          <cell r="F3123" t="str">
            <v>동</v>
          </cell>
          <cell r="G3123" t="str">
            <v>ONLINE</v>
          </cell>
          <cell r="H3123" t="str">
            <v>남성</v>
          </cell>
          <cell r="I3123" t="str">
            <v>남성 기모 스웻팬츠</v>
          </cell>
          <cell r="J3123" t="str">
            <v>PANTS</v>
          </cell>
        </row>
        <row r="3124">
          <cell r="E3124" t="str">
            <v>BO9X21S113</v>
          </cell>
          <cell r="F3124" t="str">
            <v>동</v>
          </cell>
          <cell r="G3124" t="str">
            <v>ONLINE</v>
          </cell>
          <cell r="H3124" t="str">
            <v>여성</v>
          </cell>
          <cell r="I3124" t="str">
            <v>여성 기모 스웻팬츠</v>
          </cell>
          <cell r="J3124" t="str">
            <v>PANTS</v>
          </cell>
        </row>
        <row r="3125">
          <cell r="E3125" t="str">
            <v>BO9X21S115</v>
          </cell>
          <cell r="F3125" t="str">
            <v>동</v>
          </cell>
          <cell r="G3125" t="str">
            <v>ONLINE</v>
          </cell>
          <cell r="H3125" t="str">
            <v>여성</v>
          </cell>
          <cell r="I3125" t="str">
            <v>여성 기모 스웻팬츠</v>
          </cell>
          <cell r="J3125" t="str">
            <v>PANTS</v>
          </cell>
        </row>
        <row r="3126">
          <cell r="E3126" t="str">
            <v>BO9X21S125</v>
          </cell>
          <cell r="F3126" t="str">
            <v>동</v>
          </cell>
          <cell r="G3126" t="str">
            <v>ONLINE</v>
          </cell>
          <cell r="H3126" t="str">
            <v>여성</v>
          </cell>
          <cell r="I3126" t="str">
            <v>여성 기모 제깅스</v>
          </cell>
          <cell r="J3126" t="str">
            <v>PANTS</v>
          </cell>
        </row>
        <row r="3127">
          <cell r="E3127" t="str">
            <v>BO9841J015</v>
          </cell>
          <cell r="F3127" t="str">
            <v>추</v>
          </cell>
          <cell r="G3127" t="str">
            <v>ONLINE</v>
          </cell>
          <cell r="H3127" t="str">
            <v>UNI</v>
          </cell>
          <cell r="I3127" t="str">
            <v>UNI 플리스 후디 집업</v>
          </cell>
          <cell r="J3127" t="str">
            <v>C&amp;S</v>
          </cell>
        </row>
        <row r="3128">
          <cell r="E3128" t="str">
            <v>BO9841J013</v>
          </cell>
          <cell r="F3128" t="str">
            <v>추</v>
          </cell>
          <cell r="G3128" t="str">
            <v>ONLINE</v>
          </cell>
          <cell r="H3128" t="str">
            <v>UNI</v>
          </cell>
          <cell r="I3128" t="str">
            <v>UNI 플리스 후디 집업</v>
          </cell>
          <cell r="J3128" t="str">
            <v>C&amp;S</v>
          </cell>
        </row>
        <row r="3129">
          <cell r="E3129" t="str">
            <v>BO9841J01A</v>
          </cell>
          <cell r="F3129" t="str">
            <v>추</v>
          </cell>
          <cell r="G3129" t="str">
            <v>ONLINE</v>
          </cell>
          <cell r="H3129" t="str">
            <v>UNI</v>
          </cell>
          <cell r="I3129" t="str">
            <v>UNI 플리스 후디 집업</v>
          </cell>
          <cell r="J3129" t="str">
            <v>C&amp;S</v>
          </cell>
        </row>
        <row r="3130">
          <cell r="E3130" t="str">
            <v>BO9841J025</v>
          </cell>
          <cell r="F3130" t="str">
            <v>추</v>
          </cell>
          <cell r="G3130" t="str">
            <v>ONLINE</v>
          </cell>
          <cell r="H3130" t="str">
            <v>UNI</v>
          </cell>
          <cell r="I3130" t="str">
            <v>UNI 기본 맨투맨</v>
          </cell>
          <cell r="J3130" t="str">
            <v>C&amp;S</v>
          </cell>
        </row>
        <row r="3131">
          <cell r="E3131" t="str">
            <v>BO9841J02A</v>
          </cell>
          <cell r="F3131" t="str">
            <v>추</v>
          </cell>
          <cell r="G3131" t="str">
            <v>ONLINE</v>
          </cell>
          <cell r="H3131" t="str">
            <v>UNI</v>
          </cell>
          <cell r="I3131" t="str">
            <v>UNI 기본 맨투맨</v>
          </cell>
          <cell r="J3131" t="str">
            <v>C&amp;S</v>
          </cell>
        </row>
        <row r="3132">
          <cell r="E3132" t="str">
            <v>BO9841J023</v>
          </cell>
          <cell r="F3132" t="str">
            <v>추</v>
          </cell>
          <cell r="G3132" t="str">
            <v>ONLINE</v>
          </cell>
          <cell r="H3132" t="str">
            <v>UNI</v>
          </cell>
          <cell r="I3132" t="str">
            <v>UNI 기본 맨투맨</v>
          </cell>
          <cell r="J3132" t="str">
            <v>C&amp;S</v>
          </cell>
        </row>
        <row r="3133">
          <cell r="E3133" t="str">
            <v>BO9838J035</v>
          </cell>
          <cell r="F3133" t="str">
            <v>추</v>
          </cell>
          <cell r="G3133" t="str">
            <v>ONLINE</v>
          </cell>
          <cell r="H3133" t="str">
            <v>UNI</v>
          </cell>
          <cell r="I3133" t="str">
            <v>UNI 경량다운</v>
          </cell>
          <cell r="J3133" t="str">
            <v>DOWN</v>
          </cell>
        </row>
        <row r="3134">
          <cell r="E3134" t="str">
            <v>BO9838J033</v>
          </cell>
          <cell r="F3134" t="str">
            <v>추</v>
          </cell>
          <cell r="G3134" t="str">
            <v>ONLINE</v>
          </cell>
          <cell r="H3134" t="str">
            <v>UNI</v>
          </cell>
          <cell r="I3134" t="str">
            <v>UNI 경량다운 -남성</v>
          </cell>
          <cell r="J3134" t="str">
            <v>DOWN</v>
          </cell>
        </row>
        <row r="3135">
          <cell r="E3135" t="str">
            <v>BO9838J03R</v>
          </cell>
          <cell r="F3135" t="str">
            <v>추</v>
          </cell>
          <cell r="G3135" t="str">
            <v>ONLINE</v>
          </cell>
          <cell r="H3135" t="str">
            <v>UNI</v>
          </cell>
          <cell r="I3135" t="str">
            <v>UNI 경량다운</v>
          </cell>
          <cell r="J3135" t="str">
            <v>DOWN</v>
          </cell>
        </row>
        <row r="3136">
          <cell r="E3136" t="str">
            <v>BO9838J030</v>
          </cell>
          <cell r="F3136" t="str">
            <v>추</v>
          </cell>
          <cell r="G3136" t="str">
            <v>ONLINE</v>
          </cell>
          <cell r="H3136" t="str">
            <v>UNI</v>
          </cell>
          <cell r="I3136" t="str">
            <v>UNI 경량다운 -여성</v>
          </cell>
          <cell r="J3136" t="str">
            <v>DOWN</v>
          </cell>
        </row>
        <row r="3137">
          <cell r="E3137" t="str">
            <v>BO9838J045</v>
          </cell>
          <cell r="F3137" t="str">
            <v>추</v>
          </cell>
          <cell r="G3137" t="str">
            <v>ONLINE</v>
          </cell>
          <cell r="H3137" t="str">
            <v>UNI</v>
          </cell>
          <cell r="I3137" t="str">
            <v>UNI 푸퍼 다운</v>
          </cell>
          <cell r="J3137" t="str">
            <v>DOWN</v>
          </cell>
        </row>
        <row r="3138">
          <cell r="E3138" t="str">
            <v>BO9838J046</v>
          </cell>
          <cell r="F3138" t="str">
            <v>추</v>
          </cell>
          <cell r="G3138" t="str">
            <v>ONLINE</v>
          </cell>
          <cell r="H3138" t="str">
            <v>UNI</v>
          </cell>
          <cell r="I3138" t="str">
            <v>UNI 푸퍼 다운</v>
          </cell>
          <cell r="J3138" t="str">
            <v>DOWN</v>
          </cell>
        </row>
        <row r="3139">
          <cell r="E3139" t="str">
            <v>BO9838J04R</v>
          </cell>
          <cell r="F3139" t="str">
            <v>추</v>
          </cell>
          <cell r="G3139" t="str">
            <v>ONLINE</v>
          </cell>
          <cell r="H3139" t="str">
            <v>UNI</v>
          </cell>
          <cell r="I3139" t="str">
            <v>UNI 푸퍼 다운</v>
          </cell>
          <cell r="J3139" t="str">
            <v>DOWN</v>
          </cell>
        </row>
        <row r="3140">
          <cell r="E3140" t="str">
            <v>BO9739E011</v>
          </cell>
          <cell r="F3140" t="str">
            <v>추</v>
          </cell>
          <cell r="G3140" t="str">
            <v>ACTIVE</v>
          </cell>
          <cell r="H3140" t="str">
            <v>여성</v>
          </cell>
          <cell r="I3140" t="str">
            <v>펀칭 롱 윈드브레이커</v>
          </cell>
          <cell r="J3140" t="str">
            <v>OUTER</v>
          </cell>
        </row>
        <row r="3141">
          <cell r="E3141" t="str">
            <v>BO9739E01P</v>
          </cell>
          <cell r="F3141" t="str">
            <v>추</v>
          </cell>
          <cell r="G3141" t="str">
            <v>ACTIVE</v>
          </cell>
          <cell r="H3141" t="str">
            <v>여성</v>
          </cell>
          <cell r="I3141" t="str">
            <v>펀칭 롱 윈드브레이커</v>
          </cell>
          <cell r="J3141" t="str">
            <v>OUTER</v>
          </cell>
        </row>
        <row r="3142">
          <cell r="E3142" t="str">
            <v>BO9742F01Q</v>
          </cell>
          <cell r="F3142" t="str">
            <v>추</v>
          </cell>
          <cell r="G3142" t="str">
            <v>ACTIVE</v>
          </cell>
          <cell r="H3142" t="str">
            <v>UNI</v>
          </cell>
          <cell r="I3142" t="str">
            <v>[에센셜] 유니 솔리드 H/S 티셔츠 (M.UNI)</v>
          </cell>
          <cell r="J3142" t="str">
            <v>C&amp;S</v>
          </cell>
        </row>
        <row r="3143">
          <cell r="E3143" t="str">
            <v>BO9742F011</v>
          </cell>
          <cell r="F3143" t="str">
            <v>추</v>
          </cell>
          <cell r="G3143" t="str">
            <v>ACTIVE</v>
          </cell>
          <cell r="H3143" t="str">
            <v>UNI</v>
          </cell>
          <cell r="I3143" t="str">
            <v>[에센셜] 유니 솔리드 H/S 티셔츠 (M.UNI)</v>
          </cell>
          <cell r="J3143" t="str">
            <v>C&amp;S</v>
          </cell>
        </row>
        <row r="3144">
          <cell r="E3144" t="str">
            <v>BO9742F01P</v>
          </cell>
          <cell r="F3144" t="str">
            <v>추</v>
          </cell>
          <cell r="G3144" t="str">
            <v>ACTIVE</v>
          </cell>
          <cell r="H3144" t="str">
            <v>UNI</v>
          </cell>
          <cell r="I3144" t="str">
            <v>[에센셜] 유니 솔리드 H/S 티셔츠 (M.UNI)</v>
          </cell>
          <cell r="J3144" t="str">
            <v>C&amp;S</v>
          </cell>
        </row>
        <row r="3145">
          <cell r="E3145" t="str">
            <v>BO9742F01R</v>
          </cell>
          <cell r="F3145" t="str">
            <v>추</v>
          </cell>
          <cell r="G3145" t="str">
            <v>ACTIVE</v>
          </cell>
          <cell r="H3145" t="str">
            <v>UNI</v>
          </cell>
          <cell r="I3145" t="str">
            <v>[에센셜] 유니 솔리드 H/S 티셔츠 (M.UNI)</v>
          </cell>
          <cell r="J3145" t="str">
            <v>C&amp;S</v>
          </cell>
        </row>
        <row r="3146">
          <cell r="E3146" t="str">
            <v>BO9742F021</v>
          </cell>
          <cell r="F3146" t="str">
            <v>추</v>
          </cell>
          <cell r="G3146" t="str">
            <v>ACTIVE</v>
          </cell>
          <cell r="H3146" t="str">
            <v>UNI</v>
          </cell>
          <cell r="I3146" t="str">
            <v>[에센셜] 유니 로고 H/S 티셔츠 (M.UNI)</v>
          </cell>
          <cell r="J3146" t="str">
            <v>C&amp;S</v>
          </cell>
        </row>
        <row r="3147">
          <cell r="E3147" t="str">
            <v>BO9742F02R</v>
          </cell>
          <cell r="F3147" t="str">
            <v>추</v>
          </cell>
          <cell r="G3147" t="str">
            <v>ACTIVE</v>
          </cell>
          <cell r="H3147" t="str">
            <v>UNI</v>
          </cell>
          <cell r="I3147" t="str">
            <v>[에센셜] 유니 로고 H/S 티셔츠 (M.UNI)</v>
          </cell>
          <cell r="J3147" t="str">
            <v>C&amp;S</v>
          </cell>
        </row>
        <row r="3148">
          <cell r="E3148" t="str">
            <v>BO9741F01P</v>
          </cell>
          <cell r="F3148" t="str">
            <v>추</v>
          </cell>
          <cell r="G3148" t="str">
            <v>ACTIVE</v>
          </cell>
          <cell r="H3148" t="str">
            <v>UNI</v>
          </cell>
          <cell r="I3148" t="str">
            <v>[에센셜] 유니 솔리드 스웻셔츠 (M.UNI)</v>
          </cell>
          <cell r="J3148" t="str">
            <v>C&amp;S</v>
          </cell>
        </row>
        <row r="3149">
          <cell r="E3149" t="str">
            <v>BO9741F011</v>
          </cell>
          <cell r="F3149" t="str">
            <v>추</v>
          </cell>
          <cell r="G3149" t="str">
            <v>ACTIVE</v>
          </cell>
          <cell r="H3149" t="str">
            <v>UNI</v>
          </cell>
          <cell r="I3149" t="str">
            <v>[에센셜] 유니 솔리드 스웻셔츠 (M.UNI)</v>
          </cell>
          <cell r="J3149" t="str">
            <v>C&amp;S</v>
          </cell>
        </row>
        <row r="3150">
          <cell r="E3150" t="str">
            <v>BO9741F012</v>
          </cell>
          <cell r="F3150" t="str">
            <v>추</v>
          </cell>
          <cell r="G3150" t="str">
            <v>ACTIVE</v>
          </cell>
          <cell r="H3150" t="str">
            <v>UNI</v>
          </cell>
          <cell r="I3150" t="str">
            <v>[에센셜] 유니 솔리드 스웻셔츠 (M.UNI)</v>
          </cell>
          <cell r="J3150" t="str">
            <v>C&amp;S</v>
          </cell>
        </row>
        <row r="3151">
          <cell r="E3151" t="str">
            <v>BO9741F015</v>
          </cell>
          <cell r="F3151" t="str">
            <v>추</v>
          </cell>
          <cell r="G3151" t="str">
            <v>ACTIVE</v>
          </cell>
          <cell r="H3151" t="str">
            <v>UNI</v>
          </cell>
          <cell r="I3151" t="str">
            <v>[에센셜] 유니 솔리드 스웻셔츠 (M.UNI)</v>
          </cell>
          <cell r="J3151" t="str">
            <v>C&amp;S</v>
          </cell>
        </row>
        <row r="3152">
          <cell r="E3152" t="str">
            <v>BO9741F021</v>
          </cell>
          <cell r="F3152" t="str">
            <v>추</v>
          </cell>
          <cell r="G3152" t="str">
            <v>ACTIVE</v>
          </cell>
          <cell r="H3152" t="str">
            <v>UNI</v>
          </cell>
          <cell r="I3152" t="str">
            <v>[에센셜] 유니 로고 스웻셔츠(M.UNI)</v>
          </cell>
          <cell r="J3152" t="str">
            <v>C&amp;S</v>
          </cell>
        </row>
        <row r="3153">
          <cell r="E3153" t="str">
            <v>BO9741F02R</v>
          </cell>
          <cell r="F3153" t="str">
            <v>추</v>
          </cell>
          <cell r="G3153" t="str">
            <v>ACTIVE</v>
          </cell>
          <cell r="H3153" t="str">
            <v>UNI</v>
          </cell>
          <cell r="I3153" t="str">
            <v>[에센셜] 유니 로고 스웻셔츠(M.UNI)</v>
          </cell>
          <cell r="J3153" t="str">
            <v>C&amp;S</v>
          </cell>
        </row>
        <row r="3154">
          <cell r="E3154" t="str">
            <v>BO9741F03R</v>
          </cell>
          <cell r="F3154" t="str">
            <v>추</v>
          </cell>
          <cell r="G3154" t="str">
            <v>ACTIVE</v>
          </cell>
          <cell r="H3154" t="str">
            <v>UNI</v>
          </cell>
          <cell r="I3154" t="str">
            <v>[에센셜] 유니 솔리드 후드풀집</v>
          </cell>
          <cell r="J3154" t="str">
            <v>C&amp;S</v>
          </cell>
        </row>
        <row r="3155">
          <cell r="E3155" t="str">
            <v>BO9741F03P</v>
          </cell>
          <cell r="F3155" t="str">
            <v>추</v>
          </cell>
          <cell r="G3155" t="str">
            <v>ACTIVE</v>
          </cell>
          <cell r="H3155" t="str">
            <v>UNI</v>
          </cell>
          <cell r="I3155" t="str">
            <v>[에센셜] 유니 솔리드 후드풀집</v>
          </cell>
          <cell r="J3155" t="str">
            <v>C&amp;S</v>
          </cell>
        </row>
        <row r="3156">
          <cell r="E3156" t="str">
            <v>BO9741F031</v>
          </cell>
          <cell r="F3156" t="str">
            <v>추</v>
          </cell>
          <cell r="G3156" t="str">
            <v>ACTIVE</v>
          </cell>
          <cell r="H3156" t="str">
            <v>UNI</v>
          </cell>
          <cell r="I3156" t="str">
            <v>[에센셜] 유니 솔리드 후드풀집</v>
          </cell>
          <cell r="J3156" t="str">
            <v>C&amp;S</v>
          </cell>
        </row>
        <row r="3157">
          <cell r="E3157" t="str">
            <v>BO9741F04R</v>
          </cell>
          <cell r="F3157" t="str">
            <v>추</v>
          </cell>
          <cell r="G3157" t="str">
            <v>ACTIVE</v>
          </cell>
          <cell r="H3157" t="str">
            <v>UNI</v>
          </cell>
          <cell r="I3157" t="str">
            <v>[에센셜] 유니 솔리드 후드풀오버(M.UNI)</v>
          </cell>
          <cell r="J3157" t="str">
            <v>C&amp;S</v>
          </cell>
        </row>
        <row r="3158">
          <cell r="E3158" t="str">
            <v>BO9741F041</v>
          </cell>
          <cell r="F3158" t="str">
            <v>추</v>
          </cell>
          <cell r="G3158" t="str">
            <v>ACTIVE</v>
          </cell>
          <cell r="H3158" t="str">
            <v>UNI</v>
          </cell>
          <cell r="I3158" t="str">
            <v>[에센셜] 유니 솔리드 후드풀오버(M.UNI)</v>
          </cell>
          <cell r="J3158" t="str">
            <v>C&amp;S</v>
          </cell>
        </row>
        <row r="3159">
          <cell r="E3159" t="str">
            <v>BO9741F042</v>
          </cell>
          <cell r="F3159" t="str">
            <v>추</v>
          </cell>
          <cell r="G3159" t="str">
            <v>ACTIVE</v>
          </cell>
          <cell r="H3159" t="str">
            <v>UNI</v>
          </cell>
          <cell r="I3159" t="str">
            <v>[에센셜] 유니 솔리드 후드풀오버(M.UNI)</v>
          </cell>
          <cell r="J3159" t="str">
            <v>C&amp;S</v>
          </cell>
        </row>
        <row r="3160">
          <cell r="E3160" t="str">
            <v>BO9741F04X</v>
          </cell>
          <cell r="F3160" t="str">
            <v>추</v>
          </cell>
          <cell r="G3160" t="str">
            <v>ACTIVE</v>
          </cell>
          <cell r="H3160" t="str">
            <v>UNI</v>
          </cell>
          <cell r="I3160" t="str">
            <v>[에센셜] 유니 솔리드 후드풀오버(M.UNI)</v>
          </cell>
          <cell r="J3160" t="str">
            <v>C&amp;S</v>
          </cell>
        </row>
        <row r="3161">
          <cell r="E3161" t="str">
            <v>BO9721F01R</v>
          </cell>
          <cell r="F3161" t="str">
            <v>추</v>
          </cell>
          <cell r="G3161" t="str">
            <v>ACTIVE</v>
          </cell>
          <cell r="H3161" t="str">
            <v>UNI</v>
          </cell>
          <cell r="I3161" t="str">
            <v>[에센셜] 유니 솔리드 스웻팬츠</v>
          </cell>
          <cell r="J3161" t="str">
            <v>PANTS</v>
          </cell>
        </row>
        <row r="3162">
          <cell r="E3162" t="str">
            <v>BO9721F01P</v>
          </cell>
          <cell r="F3162" t="str">
            <v>추</v>
          </cell>
          <cell r="G3162" t="str">
            <v>ACTIVE</v>
          </cell>
          <cell r="H3162" t="str">
            <v>UNI</v>
          </cell>
          <cell r="I3162" t="str">
            <v>[에센셜] 유니 솔리드 스웻팬츠</v>
          </cell>
          <cell r="J3162" t="str">
            <v>PANTS</v>
          </cell>
        </row>
        <row r="3163">
          <cell r="E3163" t="str">
            <v>BO9721F011</v>
          </cell>
          <cell r="F3163" t="str">
            <v>추</v>
          </cell>
          <cell r="G3163" t="str">
            <v>ACTIVE</v>
          </cell>
          <cell r="H3163" t="str">
            <v>UNI</v>
          </cell>
          <cell r="I3163" t="str">
            <v>[에센셜] 유니 솔리드 스웻팬츠</v>
          </cell>
          <cell r="J3163" t="str">
            <v>PANTS</v>
          </cell>
        </row>
        <row r="3164">
          <cell r="E3164" t="str">
            <v>BO9741F111</v>
          </cell>
          <cell r="F3164" t="str">
            <v>추</v>
          </cell>
          <cell r="G3164" t="str">
            <v>ACTIVE</v>
          </cell>
          <cell r="H3164" t="str">
            <v>UNI</v>
          </cell>
          <cell r="I3164" t="str">
            <v>유니 스트라이프 로고 후드풀집</v>
          </cell>
          <cell r="J3164" t="str">
            <v>C&amp;S</v>
          </cell>
        </row>
        <row r="3165">
          <cell r="E3165" t="str">
            <v>BO9741F11R</v>
          </cell>
          <cell r="F3165" t="str">
            <v>추</v>
          </cell>
          <cell r="G3165" t="str">
            <v>ACTIVE</v>
          </cell>
          <cell r="H3165" t="str">
            <v>UNI</v>
          </cell>
          <cell r="I3165" t="str">
            <v>유니 스트라이프 로고 후드풀집</v>
          </cell>
          <cell r="J3165" t="str">
            <v>C&amp;S</v>
          </cell>
        </row>
        <row r="3166">
          <cell r="E3166" t="str">
            <v>BO9741F113</v>
          </cell>
          <cell r="F3166" t="str">
            <v>추</v>
          </cell>
          <cell r="G3166" t="str">
            <v>ACTIVE</v>
          </cell>
          <cell r="H3166" t="str">
            <v>UNI</v>
          </cell>
          <cell r="I3166" t="str">
            <v>유니 스트라이프 로고 후드풀집</v>
          </cell>
          <cell r="J3166" t="str">
            <v>C&amp;S</v>
          </cell>
        </row>
        <row r="3167">
          <cell r="E3167" t="str">
            <v>BO9721F111</v>
          </cell>
          <cell r="F3167" t="str">
            <v>추</v>
          </cell>
          <cell r="G3167" t="str">
            <v>ACTIVE</v>
          </cell>
          <cell r="H3167" t="str">
            <v>UNI</v>
          </cell>
          <cell r="I3167" t="str">
            <v>유니 스트라이프 로고 팬츠</v>
          </cell>
          <cell r="J3167" t="str">
            <v>PANTS</v>
          </cell>
        </row>
        <row r="3168">
          <cell r="E3168" t="str">
            <v>BO9721F11R</v>
          </cell>
          <cell r="F3168" t="str">
            <v>추</v>
          </cell>
          <cell r="G3168" t="str">
            <v>ACTIVE</v>
          </cell>
          <cell r="H3168" t="str">
            <v>UNI</v>
          </cell>
          <cell r="I3168" t="str">
            <v>유니 스트라이프 로고 팬츠</v>
          </cell>
          <cell r="J3168" t="str">
            <v>PANTS</v>
          </cell>
        </row>
        <row r="3169">
          <cell r="E3169" t="str">
            <v>BO9721F113</v>
          </cell>
          <cell r="F3169" t="str">
            <v>추</v>
          </cell>
          <cell r="G3169" t="str">
            <v>ACTIVE</v>
          </cell>
          <cell r="H3169" t="str">
            <v>UNI</v>
          </cell>
          <cell r="I3169" t="str">
            <v>유니 스트라이프 로고 팬츠</v>
          </cell>
          <cell r="J3169" t="str">
            <v>PANTS</v>
          </cell>
        </row>
        <row r="3170">
          <cell r="E3170" t="str">
            <v>BO9741F121</v>
          </cell>
          <cell r="F3170" t="str">
            <v>추</v>
          </cell>
          <cell r="G3170" t="str">
            <v>ACTIVE</v>
          </cell>
          <cell r="H3170" t="str">
            <v>UNI</v>
          </cell>
          <cell r="I3170" t="str">
            <v>유니 스트라이프 로고 맨투맨(M.UNI)</v>
          </cell>
          <cell r="J3170" t="str">
            <v>C&amp;S</v>
          </cell>
        </row>
        <row r="3171">
          <cell r="E3171" t="str">
            <v>BO9741F12R</v>
          </cell>
          <cell r="F3171" t="str">
            <v>추</v>
          </cell>
          <cell r="G3171" t="str">
            <v>ACTIVE</v>
          </cell>
          <cell r="H3171" t="str">
            <v>UNI</v>
          </cell>
          <cell r="I3171" t="str">
            <v>유니 스트라이프 로고 맨투맨(M.UNI)</v>
          </cell>
          <cell r="J3171" t="str">
            <v>C&amp;S</v>
          </cell>
        </row>
        <row r="3172">
          <cell r="E3172" t="str">
            <v>BO9741F123</v>
          </cell>
          <cell r="F3172" t="str">
            <v>추</v>
          </cell>
          <cell r="G3172" t="str">
            <v>ACTIVE</v>
          </cell>
          <cell r="H3172" t="str">
            <v>UNI</v>
          </cell>
          <cell r="I3172" t="str">
            <v>유니 스트라이프 로고 맨투맨(M.UNI)</v>
          </cell>
          <cell r="J3172" t="str">
            <v>C&amp;S</v>
          </cell>
        </row>
        <row r="3173">
          <cell r="E3173" t="str">
            <v>BO9742F111</v>
          </cell>
          <cell r="F3173" t="str">
            <v>추</v>
          </cell>
          <cell r="G3173" t="str">
            <v>ACTIVE</v>
          </cell>
          <cell r="H3173" t="str">
            <v>UNI</v>
          </cell>
          <cell r="I3173" t="str">
            <v>유니 스트라이프 로고 H/S티셔츠(M.UNI)</v>
          </cell>
          <cell r="J3173" t="str">
            <v>C&amp;S</v>
          </cell>
        </row>
        <row r="3174">
          <cell r="E3174" t="str">
            <v>BO9742F11R</v>
          </cell>
          <cell r="F3174" t="str">
            <v>추</v>
          </cell>
          <cell r="G3174" t="str">
            <v>ACTIVE</v>
          </cell>
          <cell r="H3174" t="str">
            <v>UNI</v>
          </cell>
          <cell r="I3174" t="str">
            <v>유니 스트라이프 로고 H/S티셔츠(M.UNI)</v>
          </cell>
          <cell r="J3174" t="str">
            <v>C&amp;S</v>
          </cell>
        </row>
        <row r="3175">
          <cell r="E3175" t="str">
            <v>BO9725F111</v>
          </cell>
          <cell r="F3175" t="str">
            <v>추</v>
          </cell>
          <cell r="G3175" t="str">
            <v>ACTIVE</v>
          </cell>
          <cell r="H3175" t="str">
            <v>UNI</v>
          </cell>
          <cell r="I3175" t="str">
            <v>유니 스트라이프 로고 쇼츠(M.UNI)</v>
          </cell>
          <cell r="J3175" t="str">
            <v>PANTS</v>
          </cell>
        </row>
        <row r="3176">
          <cell r="E3176" t="str">
            <v>BO9725F11R</v>
          </cell>
          <cell r="F3176" t="str">
            <v>추</v>
          </cell>
          <cell r="G3176" t="str">
            <v>ACTIVE</v>
          </cell>
          <cell r="H3176" t="str">
            <v>UNI</v>
          </cell>
          <cell r="I3176" t="str">
            <v>유니 스트라이프 로고 쇼츠(M.UNI)</v>
          </cell>
          <cell r="J3176" t="str">
            <v>PANTS</v>
          </cell>
        </row>
        <row r="3177">
          <cell r="E3177" t="str">
            <v>BO9821F11R</v>
          </cell>
          <cell r="F3177" t="str">
            <v>추</v>
          </cell>
          <cell r="G3177" t="str">
            <v>ACTIVE</v>
          </cell>
          <cell r="H3177" t="str">
            <v>남성</v>
          </cell>
          <cell r="I3177" t="str">
            <v>남성 프리미엄 우븐 팬츠</v>
          </cell>
          <cell r="J3177" t="str">
            <v>PANTS</v>
          </cell>
        </row>
        <row r="3178">
          <cell r="E3178" t="str">
            <v>BO9741E011</v>
          </cell>
          <cell r="F3178" t="str">
            <v>추</v>
          </cell>
          <cell r="G3178" t="str">
            <v>ACTIVE</v>
          </cell>
          <cell r="H3178" t="str">
            <v>여성</v>
          </cell>
          <cell r="I3178" t="str">
            <v>빅 심볼로고 긴팔 티셔츠</v>
          </cell>
          <cell r="J3178" t="str">
            <v>C&amp;S</v>
          </cell>
        </row>
        <row r="3179">
          <cell r="E3179" t="str">
            <v>BO9741E01R</v>
          </cell>
          <cell r="F3179" t="str">
            <v>추</v>
          </cell>
          <cell r="G3179" t="str">
            <v>ACTIVE</v>
          </cell>
          <cell r="H3179" t="str">
            <v>여성</v>
          </cell>
          <cell r="I3179" t="str">
            <v>빅 심볼로고 긴팔 티셔츠</v>
          </cell>
          <cell r="J3179" t="str">
            <v>C&amp;S</v>
          </cell>
        </row>
        <row r="3180">
          <cell r="E3180" t="str">
            <v>BO9742E011</v>
          </cell>
          <cell r="F3180" t="str">
            <v>추</v>
          </cell>
          <cell r="G3180" t="str">
            <v>ACTIVE</v>
          </cell>
          <cell r="H3180" t="str">
            <v>여성</v>
          </cell>
          <cell r="I3180" t="str">
            <v>빅로고 반팔티셔츠</v>
          </cell>
          <cell r="J3180" t="str">
            <v>C&amp;S</v>
          </cell>
        </row>
        <row r="3181">
          <cell r="E3181" t="str">
            <v>BO9742E01R</v>
          </cell>
          <cell r="F3181" t="str">
            <v>추</v>
          </cell>
          <cell r="G3181" t="str">
            <v>ACTIVE</v>
          </cell>
          <cell r="H3181" t="str">
            <v>여성</v>
          </cell>
          <cell r="I3181" t="str">
            <v>빅로고 반팔티셔츠</v>
          </cell>
          <cell r="J3181" t="str">
            <v>C&amp;S</v>
          </cell>
        </row>
        <row r="3182">
          <cell r="E3182" t="str">
            <v>BO9721E01R</v>
          </cell>
          <cell r="F3182" t="str">
            <v>추</v>
          </cell>
          <cell r="G3182" t="str">
            <v>ACTIVE</v>
          </cell>
          <cell r="H3182" t="str">
            <v>여성</v>
          </cell>
          <cell r="I3182" t="str">
            <v xml:space="preserve">여성 베이직 레깅스 </v>
          </cell>
          <cell r="J3182" t="str">
            <v>PANTS</v>
          </cell>
        </row>
        <row r="3183">
          <cell r="E3183" t="str">
            <v>BO9841D315</v>
          </cell>
          <cell r="F3183" t="str">
            <v>추</v>
          </cell>
          <cell r="G3183" t="str">
            <v>ORIGINAL</v>
          </cell>
          <cell r="H3183" t="str">
            <v>남성</v>
          </cell>
          <cell r="I3183" t="str">
            <v>[CMUT] 남성 커뮤터 맨투맨</v>
          </cell>
          <cell r="J3183" t="str">
            <v>C&amp;S</v>
          </cell>
        </row>
        <row r="3184">
          <cell r="E3184" t="str">
            <v>BO9864D325</v>
          </cell>
          <cell r="F3184" t="str">
            <v>추</v>
          </cell>
          <cell r="G3184" t="str">
            <v>ORIGINAL</v>
          </cell>
          <cell r="H3184" t="str">
            <v>남성</v>
          </cell>
          <cell r="I3184" t="str">
            <v>[CMUT] 남성 커뮤터 셔츠</v>
          </cell>
          <cell r="J3184" t="str">
            <v>SHIRTS</v>
          </cell>
        </row>
        <row r="3185">
          <cell r="E3185" t="str">
            <v>BO9841D011</v>
          </cell>
          <cell r="F3185" t="str">
            <v>추</v>
          </cell>
          <cell r="G3185" t="str">
            <v>ORIGINAL</v>
          </cell>
          <cell r="H3185" t="str">
            <v>남성</v>
          </cell>
          <cell r="I3185" t="str">
            <v>남성 베이직 폴로 긴팔티</v>
          </cell>
          <cell r="J3185" t="str">
            <v>C&amp;S</v>
          </cell>
        </row>
        <row r="3186">
          <cell r="E3186" t="str">
            <v>BO9841D015</v>
          </cell>
          <cell r="F3186" t="str">
            <v>추</v>
          </cell>
          <cell r="G3186" t="str">
            <v>ORIGINAL</v>
          </cell>
          <cell r="H3186" t="str">
            <v>남성</v>
          </cell>
          <cell r="I3186" t="str">
            <v>남성 베이직 폴로 긴팔티</v>
          </cell>
          <cell r="J3186" t="str">
            <v>C&amp;S</v>
          </cell>
        </row>
        <row r="3187">
          <cell r="E3187" t="str">
            <v>BO9841D021</v>
          </cell>
          <cell r="F3187" t="str">
            <v>추</v>
          </cell>
          <cell r="G3187" t="str">
            <v>ORIGINAL</v>
          </cell>
          <cell r="H3187" t="str">
            <v>남성</v>
          </cell>
          <cell r="I3187" t="str">
            <v>유니 베이직 폴로 긴팔티</v>
          </cell>
          <cell r="J3187" t="str">
            <v>C&amp;S</v>
          </cell>
        </row>
        <row r="3188">
          <cell r="E3188" t="str">
            <v>BO9841D02A</v>
          </cell>
          <cell r="F3188" t="str">
            <v>추</v>
          </cell>
          <cell r="G3188" t="str">
            <v>ORIGINAL</v>
          </cell>
          <cell r="H3188" t="str">
            <v>남성</v>
          </cell>
          <cell r="I3188" t="str">
            <v>유니 베이직 폴로 긴팔티</v>
          </cell>
          <cell r="J3188" t="str">
            <v>C&amp;S</v>
          </cell>
        </row>
        <row r="3189">
          <cell r="E3189" t="str">
            <v>BO9841D02M</v>
          </cell>
          <cell r="F3189" t="str">
            <v>추</v>
          </cell>
          <cell r="G3189" t="str">
            <v>ORIGINAL</v>
          </cell>
          <cell r="H3189" t="str">
            <v>남성</v>
          </cell>
          <cell r="I3189" t="str">
            <v>유니 베이직 폴로 긴팔티</v>
          </cell>
          <cell r="J3189" t="str">
            <v>C&amp;S</v>
          </cell>
        </row>
        <row r="3190">
          <cell r="E3190" t="str">
            <v>BO9841D02R</v>
          </cell>
          <cell r="F3190" t="str">
            <v>추</v>
          </cell>
          <cell r="G3190" t="str">
            <v>ORIGINAL</v>
          </cell>
          <cell r="H3190" t="str">
            <v>남성</v>
          </cell>
          <cell r="I3190" t="str">
            <v>유니 베이직 폴로 긴팔티</v>
          </cell>
          <cell r="J3190" t="str">
            <v>C&amp;S</v>
          </cell>
        </row>
        <row r="3191">
          <cell r="E3191" t="str">
            <v>BO9864D01P</v>
          </cell>
          <cell r="F3191" t="str">
            <v>추</v>
          </cell>
          <cell r="G3191" t="str">
            <v>ORIGINAL</v>
          </cell>
          <cell r="H3191" t="str">
            <v>남성</v>
          </cell>
          <cell r="I3191" t="str">
            <v>남성 체크 셔츠</v>
          </cell>
          <cell r="J3191" t="str">
            <v>SHIRTS</v>
          </cell>
        </row>
        <row r="3192">
          <cell r="E3192" t="str">
            <v>BO9864D01M</v>
          </cell>
          <cell r="F3192" t="str">
            <v>추</v>
          </cell>
          <cell r="G3192" t="str">
            <v>ORIGINAL</v>
          </cell>
          <cell r="H3192" t="str">
            <v>남성</v>
          </cell>
          <cell r="I3192" t="str">
            <v>남성 체크 셔츠</v>
          </cell>
          <cell r="J3192" t="str">
            <v>SHIRTS</v>
          </cell>
        </row>
        <row r="3193">
          <cell r="E3193" t="str">
            <v>BO9864D01R</v>
          </cell>
          <cell r="F3193" t="str">
            <v>추</v>
          </cell>
          <cell r="G3193" t="str">
            <v>ORIGINAL</v>
          </cell>
          <cell r="H3193" t="str">
            <v>남성</v>
          </cell>
          <cell r="I3193" t="str">
            <v>남성 데님 셔츠</v>
          </cell>
          <cell r="J3193" t="str">
            <v>SHIRTS</v>
          </cell>
        </row>
        <row r="3194">
          <cell r="E3194" t="str">
            <v>BO9864D051</v>
          </cell>
          <cell r="F3194" t="str">
            <v>추</v>
          </cell>
          <cell r="G3194" t="str">
            <v>ORIGINAL</v>
          </cell>
          <cell r="H3194" t="str">
            <v>남성</v>
          </cell>
          <cell r="I3194" t="str">
            <v>[스팟]남성 솔리드 셔츠</v>
          </cell>
          <cell r="J3194" t="str">
            <v>SHIRTS</v>
          </cell>
        </row>
        <row r="3195">
          <cell r="E3195" t="str">
            <v>BO9841D041</v>
          </cell>
          <cell r="F3195" t="str">
            <v>추</v>
          </cell>
          <cell r="G3195" t="str">
            <v>ORIGINAL</v>
          </cell>
          <cell r="H3195" t="str">
            <v>남성</v>
          </cell>
          <cell r="I3195" t="str">
            <v>유니 포켓 포인트 맨투맨</v>
          </cell>
          <cell r="J3195" t="str">
            <v>C&amp;S</v>
          </cell>
        </row>
        <row r="3196">
          <cell r="E3196" t="str">
            <v>BO9841D045</v>
          </cell>
          <cell r="F3196" t="str">
            <v>추</v>
          </cell>
          <cell r="G3196" t="str">
            <v>ORIGINAL</v>
          </cell>
          <cell r="H3196" t="str">
            <v>남성</v>
          </cell>
          <cell r="I3196" t="str">
            <v>유니 포켓 포인트 맨투맨</v>
          </cell>
          <cell r="J3196" t="str">
            <v>C&amp;S</v>
          </cell>
        </row>
        <row r="3197">
          <cell r="E3197" t="str">
            <v>BO9841D051</v>
          </cell>
          <cell r="F3197" t="str">
            <v>추</v>
          </cell>
          <cell r="G3197" t="str">
            <v>ORIGINAL</v>
          </cell>
          <cell r="H3197" t="str">
            <v>남성</v>
          </cell>
          <cell r="I3197" t="str">
            <v>남성 베이직 맨투맨</v>
          </cell>
          <cell r="J3197" t="str">
            <v>C&amp;S</v>
          </cell>
        </row>
        <row r="3198">
          <cell r="E3198" t="str">
            <v>BO9841D05R</v>
          </cell>
          <cell r="F3198" t="str">
            <v>추</v>
          </cell>
          <cell r="G3198" t="str">
            <v>ORIGINAL</v>
          </cell>
          <cell r="H3198" t="str">
            <v>남성</v>
          </cell>
          <cell r="I3198" t="str">
            <v>남성 베이직 맨투맨</v>
          </cell>
          <cell r="J3198" t="str">
            <v>C&amp;S</v>
          </cell>
        </row>
        <row r="3199">
          <cell r="E3199" t="str">
            <v>BO9841D061</v>
          </cell>
          <cell r="F3199" t="str">
            <v>추</v>
          </cell>
          <cell r="G3199" t="str">
            <v>ORIGINAL</v>
          </cell>
          <cell r="H3199" t="str">
            <v>남성</v>
          </cell>
          <cell r="I3199" t="str">
            <v>유니 후디 풀오버</v>
          </cell>
          <cell r="J3199" t="str">
            <v>C&amp;S</v>
          </cell>
        </row>
        <row r="3200">
          <cell r="E3200" t="str">
            <v>BO9841D065</v>
          </cell>
          <cell r="F3200" t="str">
            <v>추</v>
          </cell>
          <cell r="G3200" t="str">
            <v>ORIGINAL</v>
          </cell>
          <cell r="H3200" t="str">
            <v>남성</v>
          </cell>
          <cell r="I3200" t="str">
            <v>유니 후디 풀오버</v>
          </cell>
          <cell r="J3200" t="str">
            <v>C&amp;S</v>
          </cell>
        </row>
        <row r="3201">
          <cell r="E3201" t="str">
            <v>BO9951D070</v>
          </cell>
          <cell r="F3201" t="str">
            <v>추</v>
          </cell>
          <cell r="G3201" t="str">
            <v>ORIGINAL</v>
          </cell>
          <cell r="H3201" t="str">
            <v>남성</v>
          </cell>
          <cell r="I3201" t="str">
            <v>남성 라운드 스웨터</v>
          </cell>
          <cell r="J3201" t="str">
            <v>C&amp;S</v>
          </cell>
        </row>
        <row r="3202">
          <cell r="E3202" t="str">
            <v>BO9951D07Q</v>
          </cell>
          <cell r="F3202" t="str">
            <v>추</v>
          </cell>
          <cell r="G3202" t="str">
            <v>ORIGINAL</v>
          </cell>
          <cell r="H3202" t="str">
            <v>남성</v>
          </cell>
          <cell r="I3202" t="str">
            <v>남성 라운드 스웨터</v>
          </cell>
          <cell r="J3202" t="str">
            <v>C&amp;S</v>
          </cell>
        </row>
        <row r="3203">
          <cell r="E3203" t="str">
            <v>BO9941D08R</v>
          </cell>
          <cell r="F3203" t="str">
            <v>추</v>
          </cell>
          <cell r="G3203" t="str">
            <v>ORIGINAL</v>
          </cell>
          <cell r="H3203" t="str">
            <v>남성</v>
          </cell>
          <cell r="I3203" t="str">
            <v>남성 보아 맨투맨</v>
          </cell>
          <cell r="J3203" t="str">
            <v>C&amp;S</v>
          </cell>
        </row>
        <row r="3204">
          <cell r="E3204" t="str">
            <v>BO9941D08A</v>
          </cell>
          <cell r="F3204" t="str">
            <v>추</v>
          </cell>
          <cell r="G3204" t="str">
            <v>ORIGINAL</v>
          </cell>
          <cell r="H3204" t="str">
            <v>남성</v>
          </cell>
          <cell r="I3204" t="str">
            <v>남성 보아 맨투맨</v>
          </cell>
          <cell r="J3204" t="str">
            <v>C&amp;S</v>
          </cell>
        </row>
        <row r="3205">
          <cell r="E3205" t="str">
            <v>BO9951D094</v>
          </cell>
          <cell r="F3205" t="str">
            <v>추</v>
          </cell>
          <cell r="G3205" t="str">
            <v>ORIGINAL</v>
          </cell>
          <cell r="H3205" t="str">
            <v>남성</v>
          </cell>
          <cell r="I3205" t="str">
            <v>남성 투톤 풀집업 스웨터</v>
          </cell>
          <cell r="J3205" t="str">
            <v>C&amp;S</v>
          </cell>
        </row>
        <row r="3206">
          <cell r="E3206" t="str">
            <v>BO9951D12R</v>
          </cell>
          <cell r="F3206" t="str">
            <v>추</v>
          </cell>
          <cell r="G3206" t="str">
            <v>ORIGINAL</v>
          </cell>
          <cell r="H3206" t="str">
            <v>남성</v>
          </cell>
          <cell r="I3206" t="str">
            <v>남성 원포인트 풀집업</v>
          </cell>
          <cell r="J3206" t="str">
            <v>C&amp;S</v>
          </cell>
        </row>
        <row r="3207">
          <cell r="E3207" t="str">
            <v>BO9951D13R</v>
          </cell>
          <cell r="F3207" t="str">
            <v>추</v>
          </cell>
          <cell r="G3207" t="str">
            <v>ORIGINAL</v>
          </cell>
          <cell r="H3207" t="str">
            <v>남성</v>
          </cell>
          <cell r="I3207" t="str">
            <v>남성 원포인트 가디건</v>
          </cell>
          <cell r="J3207" t="str">
            <v>C&amp;S</v>
          </cell>
        </row>
        <row r="3208">
          <cell r="E3208" t="str">
            <v>BO9941D10R</v>
          </cell>
          <cell r="F3208" t="str">
            <v>추</v>
          </cell>
          <cell r="G3208" t="str">
            <v>ORIGINAL</v>
          </cell>
          <cell r="H3208" t="str">
            <v>남성</v>
          </cell>
          <cell r="I3208" t="str">
            <v>남성 긴팔 쭉티</v>
          </cell>
          <cell r="J3208" t="str">
            <v>C&amp;S</v>
          </cell>
        </row>
        <row r="3209">
          <cell r="E3209" t="str">
            <v>BO9941D101</v>
          </cell>
          <cell r="F3209" t="str">
            <v>추</v>
          </cell>
          <cell r="G3209" t="str">
            <v>ORIGINAL</v>
          </cell>
          <cell r="H3209" t="str">
            <v>남성</v>
          </cell>
          <cell r="I3209" t="str">
            <v>남성 긴팔 쭉티</v>
          </cell>
          <cell r="J3209" t="str">
            <v>C&amp;S</v>
          </cell>
        </row>
        <row r="3210">
          <cell r="E3210" t="str">
            <v>BO9941D110</v>
          </cell>
          <cell r="F3210" t="str">
            <v>추</v>
          </cell>
          <cell r="G3210" t="str">
            <v>ORIGINAL</v>
          </cell>
          <cell r="H3210" t="str">
            <v>남성</v>
          </cell>
          <cell r="I3210" t="str">
            <v>남성 플리스 풀집업</v>
          </cell>
          <cell r="J3210" t="str">
            <v>C&amp;S</v>
          </cell>
        </row>
        <row r="3211">
          <cell r="E3211" t="str">
            <v>BO9941D11Q</v>
          </cell>
          <cell r="F3211" t="str">
            <v>추</v>
          </cell>
          <cell r="G3211" t="str">
            <v>ORIGINAL</v>
          </cell>
          <cell r="H3211" t="str">
            <v>남성</v>
          </cell>
          <cell r="I3211" t="str">
            <v>남성 플리스 풀집업</v>
          </cell>
          <cell r="J3211" t="str">
            <v>C&amp;S</v>
          </cell>
        </row>
        <row r="3212">
          <cell r="E3212" t="str">
            <v>BO9941D11R</v>
          </cell>
          <cell r="F3212" t="str">
            <v>추</v>
          </cell>
          <cell r="G3212" t="str">
            <v>ORIGINAL</v>
          </cell>
          <cell r="H3212" t="str">
            <v>남성</v>
          </cell>
          <cell r="I3212" t="str">
            <v>남성 플리스 풀집업</v>
          </cell>
          <cell r="J3212" t="str">
            <v>C&amp;S</v>
          </cell>
        </row>
        <row r="3213">
          <cell r="E3213" t="str">
            <v>BO9964D042</v>
          </cell>
          <cell r="F3213" t="str">
            <v>추</v>
          </cell>
          <cell r="G3213" t="str">
            <v>ORIGINAL</v>
          </cell>
          <cell r="H3213" t="str">
            <v>남성</v>
          </cell>
          <cell r="I3213" t="str">
            <v>남성 멀티 체크 셔츠</v>
          </cell>
          <cell r="J3213" t="str">
            <v>SHIRTS</v>
          </cell>
        </row>
        <row r="3214">
          <cell r="E3214" t="str">
            <v>BO9964D04Q</v>
          </cell>
          <cell r="F3214" t="str">
            <v>추</v>
          </cell>
          <cell r="G3214" t="str">
            <v>ORIGINAL</v>
          </cell>
          <cell r="H3214" t="str">
            <v>남성</v>
          </cell>
          <cell r="I3214" t="str">
            <v>남성 멀티 체크 셔츠</v>
          </cell>
          <cell r="J3214" t="str">
            <v>SHIRTS</v>
          </cell>
        </row>
        <row r="3215">
          <cell r="E3215" t="str">
            <v>BO9941D21E</v>
          </cell>
          <cell r="F3215" t="str">
            <v>동</v>
          </cell>
          <cell r="G3215" t="str">
            <v>ORIGINAL</v>
          </cell>
          <cell r="H3215" t="str">
            <v>UNI</v>
          </cell>
          <cell r="I3215" t="str">
            <v>유니 아가일프린트 맨투맨</v>
          </cell>
          <cell r="J3215" t="str">
            <v>C&amp;S</v>
          </cell>
        </row>
        <row r="3216">
          <cell r="E3216" t="str">
            <v>BO9941D212</v>
          </cell>
          <cell r="F3216" t="str">
            <v>동</v>
          </cell>
          <cell r="G3216" t="str">
            <v>ORIGINAL</v>
          </cell>
          <cell r="H3216" t="str">
            <v>UNI</v>
          </cell>
          <cell r="I3216" t="str">
            <v>유니 아가일프린트 맨투맨</v>
          </cell>
          <cell r="J3216" t="str">
            <v>C&amp;S</v>
          </cell>
        </row>
        <row r="3217">
          <cell r="E3217" t="str">
            <v>BO9941D220</v>
          </cell>
          <cell r="F3217" t="str">
            <v>동</v>
          </cell>
          <cell r="G3217" t="str">
            <v>ORIGINAL</v>
          </cell>
          <cell r="H3217" t="str">
            <v>남성</v>
          </cell>
          <cell r="I3217" t="str">
            <v>남성 테이핑 포인트 맨투맨</v>
          </cell>
          <cell r="J3217" t="str">
            <v>C&amp;S</v>
          </cell>
        </row>
        <row r="3218">
          <cell r="E3218" t="str">
            <v>BO9941D22H</v>
          </cell>
          <cell r="F3218" t="str">
            <v>동</v>
          </cell>
          <cell r="G3218" t="str">
            <v>ORIGINAL</v>
          </cell>
          <cell r="H3218" t="str">
            <v>남성</v>
          </cell>
          <cell r="I3218" t="str">
            <v>남성 테이핑 포인트 맨투맨</v>
          </cell>
          <cell r="J3218" t="str">
            <v>C&amp;S</v>
          </cell>
        </row>
        <row r="3219">
          <cell r="E3219" t="str">
            <v>BO9941D22R</v>
          </cell>
          <cell r="F3219" t="str">
            <v>동</v>
          </cell>
          <cell r="G3219" t="str">
            <v>ORIGINAL</v>
          </cell>
          <cell r="H3219" t="str">
            <v>남성</v>
          </cell>
          <cell r="I3219" t="str">
            <v>남성 테이핑 포인트 맨투맨</v>
          </cell>
          <cell r="J3219" t="str">
            <v>C&amp;S</v>
          </cell>
        </row>
        <row r="3220">
          <cell r="E3220" t="str">
            <v>BO9941D230</v>
          </cell>
          <cell r="F3220" t="str">
            <v>동</v>
          </cell>
          <cell r="G3220" t="str">
            <v>ORIGINAL</v>
          </cell>
          <cell r="H3220" t="str">
            <v>남성</v>
          </cell>
          <cell r="I3220" t="str">
            <v xml:space="preserve">남성 패딩 맨투맨 </v>
          </cell>
          <cell r="J3220" t="str">
            <v>C&amp;S</v>
          </cell>
        </row>
        <row r="3221">
          <cell r="E3221" t="str">
            <v>BO9941D235</v>
          </cell>
          <cell r="F3221" t="str">
            <v>동</v>
          </cell>
          <cell r="G3221" t="str">
            <v>ORIGINAL</v>
          </cell>
          <cell r="H3221" t="str">
            <v>남성</v>
          </cell>
          <cell r="I3221" t="str">
            <v xml:space="preserve">남성 패딩 맨투맨 </v>
          </cell>
          <cell r="J3221" t="str">
            <v>C&amp;S</v>
          </cell>
        </row>
        <row r="3222">
          <cell r="E3222" t="str">
            <v>BO9941D24R</v>
          </cell>
          <cell r="F3222" t="str">
            <v>동</v>
          </cell>
          <cell r="G3222" t="str">
            <v>ORIGINAL</v>
          </cell>
          <cell r="H3222" t="str">
            <v>남성</v>
          </cell>
          <cell r="I3222" t="str">
            <v>남성 컬러블럭 맨투맨</v>
          </cell>
          <cell r="J3222" t="str">
            <v>C&amp;S</v>
          </cell>
        </row>
        <row r="3223">
          <cell r="E3223" t="str">
            <v>BO9941D24H</v>
          </cell>
          <cell r="F3223" t="str">
            <v>동</v>
          </cell>
          <cell r="G3223" t="str">
            <v>ORIGINAL</v>
          </cell>
          <cell r="H3223" t="str">
            <v>남성</v>
          </cell>
          <cell r="I3223" t="str">
            <v>남성 컬러블럭 맨투맨</v>
          </cell>
          <cell r="J3223" t="str">
            <v>C&amp;S</v>
          </cell>
        </row>
        <row r="3224">
          <cell r="E3224" t="str">
            <v>BO9951D25E</v>
          </cell>
          <cell r="F3224" t="str">
            <v>동</v>
          </cell>
          <cell r="G3224" t="str">
            <v>ORIGINAL</v>
          </cell>
          <cell r="H3224" t="str">
            <v>남성</v>
          </cell>
          <cell r="I3224" t="str">
            <v>남성 아가일 스웨터</v>
          </cell>
          <cell r="J3224" t="str">
            <v>C&amp;S</v>
          </cell>
        </row>
        <row r="3225">
          <cell r="E3225" t="str">
            <v>BO9951D25R</v>
          </cell>
          <cell r="F3225" t="str">
            <v>동</v>
          </cell>
          <cell r="G3225" t="str">
            <v>ORIGINAL</v>
          </cell>
          <cell r="H3225" t="str">
            <v>남성</v>
          </cell>
          <cell r="I3225" t="str">
            <v>남성 아가일 스웨터</v>
          </cell>
          <cell r="J3225" t="str">
            <v>C&amp;S</v>
          </cell>
        </row>
        <row r="3226">
          <cell r="E3226" t="str">
            <v>BO9X41D285</v>
          </cell>
          <cell r="F3226" t="str">
            <v>동</v>
          </cell>
          <cell r="G3226" t="str">
            <v>ORIGINAL</v>
          </cell>
          <cell r="H3226" t="str">
            <v>남성</v>
          </cell>
          <cell r="I3226" t="str">
            <v>남성 빅포인트 맨투맨</v>
          </cell>
          <cell r="J3226" t="str">
            <v>C&amp;S</v>
          </cell>
        </row>
        <row r="3227">
          <cell r="E3227" t="str">
            <v>BO9X41D282</v>
          </cell>
          <cell r="F3227" t="str">
            <v>동</v>
          </cell>
          <cell r="G3227" t="str">
            <v>ORIGINAL</v>
          </cell>
          <cell r="H3227" t="str">
            <v>남성</v>
          </cell>
          <cell r="I3227" t="str">
            <v>남성 빅포인트 맨투맨</v>
          </cell>
          <cell r="J3227" t="str">
            <v>C&amp;S</v>
          </cell>
        </row>
        <row r="3228">
          <cell r="E3228" t="str">
            <v>BO9X41D294</v>
          </cell>
          <cell r="F3228" t="str">
            <v>동</v>
          </cell>
          <cell r="G3228" t="str">
            <v>ORIGINAL</v>
          </cell>
          <cell r="H3228" t="str">
            <v>남성</v>
          </cell>
          <cell r="I3228" t="str">
            <v>남성 스몰포인트 맨투맨</v>
          </cell>
          <cell r="J3228" t="str">
            <v>C&amp;S</v>
          </cell>
        </row>
        <row r="3229">
          <cell r="E3229" t="str">
            <v>BO9X41D296</v>
          </cell>
          <cell r="F3229" t="str">
            <v>동</v>
          </cell>
          <cell r="G3229" t="str">
            <v>ORIGINAL</v>
          </cell>
          <cell r="H3229" t="str">
            <v>남성</v>
          </cell>
          <cell r="I3229" t="str">
            <v>남성 스몰포인트 맨투맨</v>
          </cell>
          <cell r="J3229" t="str">
            <v>C&amp;S</v>
          </cell>
        </row>
        <row r="3230">
          <cell r="E3230" t="str">
            <v>BO9X51D300</v>
          </cell>
          <cell r="F3230" t="str">
            <v>동</v>
          </cell>
          <cell r="G3230" t="str">
            <v>ORIGINAL</v>
          </cell>
          <cell r="H3230" t="str">
            <v>남성</v>
          </cell>
          <cell r="I3230" t="str">
            <v>남성 체크 풀집업</v>
          </cell>
          <cell r="J3230" t="str">
            <v>C&amp;S</v>
          </cell>
        </row>
        <row r="3231">
          <cell r="E3231" t="str">
            <v>BO9X51D304</v>
          </cell>
          <cell r="F3231" t="str">
            <v>동</v>
          </cell>
          <cell r="G3231" t="str">
            <v>ORIGINAL</v>
          </cell>
          <cell r="H3231" t="str">
            <v>남성</v>
          </cell>
          <cell r="I3231" t="str">
            <v>남성 체크 풀집업</v>
          </cell>
          <cell r="J3231" t="str">
            <v>C&amp;S</v>
          </cell>
        </row>
        <row r="3232">
          <cell r="E3232" t="str">
            <v>BO9X51D310</v>
          </cell>
          <cell r="F3232" t="str">
            <v>동</v>
          </cell>
          <cell r="G3232" t="str">
            <v>ORIGINAL</v>
          </cell>
          <cell r="H3232" t="str">
            <v>남성</v>
          </cell>
          <cell r="I3232" t="str">
            <v>남성 하이넥 패턴 스웨터</v>
          </cell>
          <cell r="J3232" t="str">
            <v>C&amp;S</v>
          </cell>
        </row>
        <row r="3233">
          <cell r="E3233" t="str">
            <v>BO9X51D314</v>
          </cell>
          <cell r="F3233" t="str">
            <v>동</v>
          </cell>
          <cell r="G3233" t="str">
            <v>ORIGINAL</v>
          </cell>
          <cell r="H3233" t="str">
            <v>남성</v>
          </cell>
          <cell r="I3233" t="str">
            <v>남성 하이넥 패턴 스웨터</v>
          </cell>
          <cell r="J3233" t="str">
            <v>C&amp;S</v>
          </cell>
        </row>
        <row r="3234">
          <cell r="E3234" t="str">
            <v>BO9X64D330</v>
          </cell>
          <cell r="F3234" t="str">
            <v>동</v>
          </cell>
          <cell r="G3234" t="str">
            <v>ORIGINAL</v>
          </cell>
          <cell r="H3234" t="str">
            <v>남성</v>
          </cell>
          <cell r="I3234" t="str">
            <v>남성 패딩 셔츠</v>
          </cell>
          <cell r="J3234" t="str">
            <v>SHIRTS</v>
          </cell>
        </row>
        <row r="3235">
          <cell r="E3235" t="str">
            <v>BO9X64D336</v>
          </cell>
          <cell r="F3235" t="str">
            <v>동</v>
          </cell>
          <cell r="G3235" t="str">
            <v>ORIGINAL</v>
          </cell>
          <cell r="H3235" t="str">
            <v>남성</v>
          </cell>
          <cell r="I3235" t="str">
            <v>남성 패딩 셔츠</v>
          </cell>
          <cell r="J3235" t="str">
            <v>SHIRTS</v>
          </cell>
        </row>
        <row r="3236">
          <cell r="E3236" t="str">
            <v>BO9X41D611</v>
          </cell>
          <cell r="F3236" t="str">
            <v>동</v>
          </cell>
          <cell r="G3236" t="str">
            <v>ORIGINAL</v>
          </cell>
          <cell r="H3236" t="str">
            <v>UNI</v>
          </cell>
          <cell r="I3236" t="str">
            <v>[스마일리]부클 후드 풀집업</v>
          </cell>
          <cell r="J3236" t="str">
            <v>C&amp;S</v>
          </cell>
        </row>
        <row r="3237">
          <cell r="E3237" t="str">
            <v>BO9X41D61A</v>
          </cell>
          <cell r="F3237" t="str">
            <v>동</v>
          </cell>
          <cell r="G3237" t="str">
            <v>ORIGINAL</v>
          </cell>
          <cell r="H3237" t="str">
            <v>UNI</v>
          </cell>
          <cell r="I3237" t="str">
            <v>[스마일리]부클 후드 풀집업</v>
          </cell>
          <cell r="J3237" t="str">
            <v>C&amp;S</v>
          </cell>
        </row>
        <row r="3238">
          <cell r="E3238" t="str">
            <v>BO9X41D621</v>
          </cell>
          <cell r="F3238" t="str">
            <v>동</v>
          </cell>
          <cell r="G3238" t="str">
            <v>ORIGINAL</v>
          </cell>
          <cell r="H3238" t="str">
            <v>UNI</v>
          </cell>
          <cell r="I3238" t="str">
            <v>[스마일리]부클 후드 아노락</v>
          </cell>
          <cell r="J3238" t="str">
            <v>C&amp;S</v>
          </cell>
        </row>
        <row r="3239">
          <cell r="E3239" t="str">
            <v>BO9X41D62E</v>
          </cell>
          <cell r="F3239" t="str">
            <v>동</v>
          </cell>
          <cell r="G3239" t="str">
            <v>ORIGINAL</v>
          </cell>
          <cell r="H3239" t="str">
            <v>UNI</v>
          </cell>
          <cell r="I3239" t="str">
            <v>[스마일리]부클 후드 아노락</v>
          </cell>
          <cell r="J3239" t="str">
            <v>C&amp;S</v>
          </cell>
        </row>
        <row r="3240">
          <cell r="E3240" t="str">
            <v>BO9X41D631</v>
          </cell>
          <cell r="F3240" t="str">
            <v>동</v>
          </cell>
          <cell r="G3240" t="str">
            <v>ORIGINAL</v>
          </cell>
          <cell r="H3240" t="str">
            <v>UNI</v>
          </cell>
          <cell r="I3240" t="str">
            <v>[스마일리]기모 후드 풀오버</v>
          </cell>
          <cell r="J3240" t="str">
            <v>C&amp;S</v>
          </cell>
        </row>
        <row r="3241">
          <cell r="E3241" t="str">
            <v>BO9X41D63A</v>
          </cell>
          <cell r="F3241" t="str">
            <v>동</v>
          </cell>
          <cell r="G3241" t="str">
            <v>ORIGINAL</v>
          </cell>
          <cell r="H3241" t="str">
            <v>UNI</v>
          </cell>
          <cell r="I3241" t="str">
            <v>[스마일리]기모 후드 풀오버</v>
          </cell>
          <cell r="J3241" t="str">
            <v>C&amp;S</v>
          </cell>
        </row>
        <row r="3242">
          <cell r="E3242" t="str">
            <v>BO9X41D645</v>
          </cell>
          <cell r="F3242" t="str">
            <v>동</v>
          </cell>
          <cell r="G3242" t="str">
            <v>ORIGINAL</v>
          </cell>
          <cell r="H3242" t="str">
            <v>UNI</v>
          </cell>
          <cell r="I3242" t="str">
            <v>[스마일리]기모 맨투맨</v>
          </cell>
          <cell r="J3242" t="str">
            <v>C&amp;S</v>
          </cell>
        </row>
        <row r="3243">
          <cell r="E3243" t="str">
            <v>BO9X41D64A</v>
          </cell>
          <cell r="F3243" t="str">
            <v>동</v>
          </cell>
          <cell r="G3243" t="str">
            <v>ORIGINAL</v>
          </cell>
          <cell r="H3243" t="str">
            <v>UNI</v>
          </cell>
          <cell r="I3243" t="str">
            <v>[스마일리]기모 맨투맨</v>
          </cell>
          <cell r="J3243" t="str">
            <v>C&amp;S</v>
          </cell>
        </row>
        <row r="3244">
          <cell r="E3244" t="str">
            <v>BO9841C021</v>
          </cell>
          <cell r="F3244" t="str">
            <v>추</v>
          </cell>
          <cell r="G3244" t="str">
            <v>ORIGINAL</v>
          </cell>
          <cell r="H3244" t="str">
            <v>여성</v>
          </cell>
          <cell r="I3244" t="str">
            <v>여성 솔리드 긴팔티</v>
          </cell>
          <cell r="J3244" t="str">
            <v>C&amp;S</v>
          </cell>
        </row>
        <row r="3245">
          <cell r="E3245" t="str">
            <v>BO9841C02R</v>
          </cell>
          <cell r="F3245" t="str">
            <v>추</v>
          </cell>
          <cell r="G3245" t="str">
            <v>ORIGINAL</v>
          </cell>
          <cell r="H3245" t="str">
            <v>여성</v>
          </cell>
          <cell r="I3245" t="str">
            <v>여성 솔리드 긴팔티</v>
          </cell>
          <cell r="J3245" t="str">
            <v>C&amp;S</v>
          </cell>
        </row>
        <row r="3246">
          <cell r="E3246" t="str">
            <v>BO9841C031</v>
          </cell>
          <cell r="F3246" t="str">
            <v>추</v>
          </cell>
          <cell r="G3246" t="str">
            <v>ORIGINAL</v>
          </cell>
          <cell r="H3246" t="str">
            <v>여성</v>
          </cell>
          <cell r="I3246" t="str">
            <v>여성 스트라이프 긴팔티</v>
          </cell>
          <cell r="J3246" t="str">
            <v>C&amp;S</v>
          </cell>
        </row>
        <row r="3247">
          <cell r="E3247" t="str">
            <v>BO9841C03R</v>
          </cell>
          <cell r="F3247" t="str">
            <v>추</v>
          </cell>
          <cell r="G3247" t="str">
            <v>ORIGINAL</v>
          </cell>
          <cell r="H3247" t="str">
            <v>여성</v>
          </cell>
          <cell r="I3247" t="str">
            <v>여성 스트라이프 긴팔티</v>
          </cell>
          <cell r="J3247" t="str">
            <v>C&amp;S</v>
          </cell>
        </row>
        <row r="3248">
          <cell r="E3248" t="str">
            <v>BO9841C041</v>
          </cell>
          <cell r="F3248" t="str">
            <v>추</v>
          </cell>
          <cell r="G3248" t="str">
            <v>ORIGINAL</v>
          </cell>
          <cell r="H3248" t="str">
            <v>여성</v>
          </cell>
          <cell r="I3248" t="str">
            <v>여성 테이프 티셔츠(상하세트)</v>
          </cell>
          <cell r="J3248" t="str">
            <v>C&amp;S</v>
          </cell>
        </row>
        <row r="3249">
          <cell r="E3249" t="str">
            <v>BO9841C04M</v>
          </cell>
          <cell r="F3249" t="str">
            <v>추</v>
          </cell>
          <cell r="G3249" t="str">
            <v>ORIGINAL</v>
          </cell>
          <cell r="H3249" t="str">
            <v>여성</v>
          </cell>
          <cell r="I3249" t="str">
            <v>여성 테이프 티셔츠(상하세트)</v>
          </cell>
          <cell r="J3249" t="str">
            <v>C&amp;S</v>
          </cell>
        </row>
        <row r="3250">
          <cell r="E3250" t="str">
            <v>BO9841C07R</v>
          </cell>
          <cell r="F3250" t="str">
            <v>추</v>
          </cell>
          <cell r="G3250" t="str">
            <v>ORIGINAL</v>
          </cell>
          <cell r="H3250" t="str">
            <v>여성</v>
          </cell>
          <cell r="I3250" t="str">
            <v>여성 우븐 원피스</v>
          </cell>
          <cell r="J3250" t="str">
            <v>C&amp;S</v>
          </cell>
        </row>
        <row r="3251">
          <cell r="E3251" t="str">
            <v>BO9841C091</v>
          </cell>
          <cell r="F3251" t="str">
            <v>추</v>
          </cell>
          <cell r="G3251" t="str">
            <v>ORIGINAL</v>
          </cell>
          <cell r="H3251" t="str">
            <v>여성</v>
          </cell>
          <cell r="I3251" t="str">
            <v>여성 폴로 원피스</v>
          </cell>
          <cell r="J3251" t="str">
            <v>C&amp;S</v>
          </cell>
        </row>
        <row r="3252">
          <cell r="E3252" t="str">
            <v>BO9841C09R</v>
          </cell>
          <cell r="F3252" t="str">
            <v>추</v>
          </cell>
          <cell r="G3252" t="str">
            <v>ORIGINAL</v>
          </cell>
          <cell r="H3252" t="str">
            <v>여성</v>
          </cell>
          <cell r="I3252" t="str">
            <v>여성 폴로 원피스</v>
          </cell>
          <cell r="J3252" t="str">
            <v>C&amp;S</v>
          </cell>
        </row>
        <row r="3253">
          <cell r="E3253" t="str">
            <v>BO9841C10R</v>
          </cell>
          <cell r="F3253" t="str">
            <v>추</v>
          </cell>
          <cell r="G3253" t="str">
            <v>ORIGINAL</v>
          </cell>
          <cell r="H3253" t="str">
            <v>여성</v>
          </cell>
          <cell r="I3253" t="str">
            <v>여성 우븐배색 원피스</v>
          </cell>
          <cell r="J3253" t="str">
            <v>C&amp;S</v>
          </cell>
        </row>
        <row r="3254">
          <cell r="E3254" t="str">
            <v>BO9841C11S</v>
          </cell>
          <cell r="F3254" t="str">
            <v>추</v>
          </cell>
          <cell r="G3254" t="str">
            <v>ORIGINAL</v>
          </cell>
          <cell r="H3254" t="str">
            <v>여성</v>
          </cell>
          <cell r="I3254" t="str">
            <v>여성 우븐 티셔츠(상하세트)</v>
          </cell>
          <cell r="J3254" t="str">
            <v>C&amp;S</v>
          </cell>
        </row>
        <row r="3255">
          <cell r="E3255" t="str">
            <v>BO9841C115</v>
          </cell>
          <cell r="F3255" t="str">
            <v>추</v>
          </cell>
          <cell r="G3255" t="str">
            <v>ORIGINAL</v>
          </cell>
          <cell r="H3255" t="str">
            <v>여성</v>
          </cell>
          <cell r="I3255" t="str">
            <v>여성 우븐 티셔츠(상하세트)</v>
          </cell>
          <cell r="J3255" t="str">
            <v>C&amp;S</v>
          </cell>
        </row>
        <row r="3256">
          <cell r="E3256" t="str">
            <v>BO9851C12A</v>
          </cell>
          <cell r="F3256" t="str">
            <v>추</v>
          </cell>
          <cell r="G3256" t="str">
            <v>ORIGINAL</v>
          </cell>
          <cell r="H3256" t="str">
            <v>여성</v>
          </cell>
          <cell r="I3256" t="str">
            <v>여성 스트라이프 스웨터</v>
          </cell>
          <cell r="J3256" t="str">
            <v>C&amp;S</v>
          </cell>
        </row>
        <row r="3257">
          <cell r="E3257" t="str">
            <v>BO9851C12R</v>
          </cell>
          <cell r="F3257" t="str">
            <v>추</v>
          </cell>
          <cell r="G3257" t="str">
            <v>ORIGINAL</v>
          </cell>
          <cell r="H3257" t="str">
            <v>여성</v>
          </cell>
          <cell r="I3257" t="str">
            <v>여성 스트라이프 스웨터</v>
          </cell>
          <cell r="J3257" t="str">
            <v>C&amp;S</v>
          </cell>
        </row>
        <row r="3258">
          <cell r="E3258" t="str">
            <v>BO9851C13R</v>
          </cell>
          <cell r="F3258" t="str">
            <v>추</v>
          </cell>
          <cell r="G3258" t="str">
            <v>ORIGINAL</v>
          </cell>
          <cell r="H3258" t="str">
            <v>여성</v>
          </cell>
          <cell r="I3258" t="str">
            <v>여성 셔츠배색 스웨터</v>
          </cell>
          <cell r="J3258" t="str">
            <v>C&amp;S</v>
          </cell>
        </row>
        <row r="3259">
          <cell r="E3259" t="str">
            <v>BO9851C13A</v>
          </cell>
          <cell r="F3259" t="str">
            <v>추</v>
          </cell>
          <cell r="G3259" t="str">
            <v>ORIGINAL</v>
          </cell>
          <cell r="H3259" t="str">
            <v>여성</v>
          </cell>
          <cell r="I3259" t="str">
            <v>여성 셔츠배색 스웨터</v>
          </cell>
          <cell r="J3259" t="str">
            <v>C&amp;S</v>
          </cell>
        </row>
        <row r="3260">
          <cell r="E3260" t="str">
            <v>BO9951C14Q</v>
          </cell>
          <cell r="F3260" t="str">
            <v>추</v>
          </cell>
          <cell r="G3260" t="str">
            <v>ORIGINAL</v>
          </cell>
          <cell r="H3260" t="str">
            <v>여성</v>
          </cell>
          <cell r="I3260" t="str">
            <v>여성 패턴 스웨터</v>
          </cell>
          <cell r="J3260" t="str">
            <v>C&amp;S</v>
          </cell>
        </row>
        <row r="3261">
          <cell r="E3261" t="str">
            <v>BO9951C140</v>
          </cell>
          <cell r="F3261" t="str">
            <v>추</v>
          </cell>
          <cell r="G3261" t="str">
            <v>ORIGINAL</v>
          </cell>
          <cell r="H3261" t="str">
            <v>여성</v>
          </cell>
          <cell r="I3261" t="str">
            <v>여성 패턴 스웨터</v>
          </cell>
          <cell r="J3261" t="str">
            <v>C&amp;S</v>
          </cell>
        </row>
        <row r="3262">
          <cell r="E3262" t="str">
            <v>BO9941C15C</v>
          </cell>
          <cell r="F3262" t="str">
            <v>추</v>
          </cell>
          <cell r="G3262" t="str">
            <v>ORIGINAL</v>
          </cell>
          <cell r="H3262" t="str">
            <v>여성</v>
          </cell>
          <cell r="I3262" t="str">
            <v>여성 벨루아 티셔츠</v>
          </cell>
          <cell r="J3262" t="str">
            <v>C&amp;S</v>
          </cell>
        </row>
        <row r="3263">
          <cell r="E3263" t="str">
            <v>BO9941C155</v>
          </cell>
          <cell r="F3263" t="str">
            <v>추</v>
          </cell>
          <cell r="G3263" t="str">
            <v>ORIGINAL</v>
          </cell>
          <cell r="H3263" t="str">
            <v>여성</v>
          </cell>
          <cell r="I3263" t="str">
            <v>여성 벨루아 티셔츠</v>
          </cell>
          <cell r="J3263" t="str">
            <v>C&amp;S</v>
          </cell>
        </row>
        <row r="3264">
          <cell r="E3264" t="str">
            <v>BO9941C16C</v>
          </cell>
          <cell r="F3264" t="str">
            <v>추</v>
          </cell>
          <cell r="G3264" t="str">
            <v>ORIGINAL</v>
          </cell>
          <cell r="H3264" t="str">
            <v>여성</v>
          </cell>
          <cell r="I3264" t="str">
            <v>여성 벨루아 소매배색 티셔츠</v>
          </cell>
          <cell r="J3264" t="str">
            <v>C&amp;S</v>
          </cell>
        </row>
        <row r="3265">
          <cell r="E3265" t="str">
            <v>BO9941C165</v>
          </cell>
          <cell r="F3265" t="str">
            <v>추</v>
          </cell>
          <cell r="G3265" t="str">
            <v>ORIGINAL</v>
          </cell>
          <cell r="H3265" t="str">
            <v>여성</v>
          </cell>
          <cell r="I3265" t="str">
            <v>여성 벨루아 소매배색 티셔츠</v>
          </cell>
          <cell r="J3265" t="str">
            <v>C&amp;S</v>
          </cell>
        </row>
        <row r="3266">
          <cell r="E3266" t="str">
            <v>BO9941C210</v>
          </cell>
          <cell r="F3266" t="str">
            <v>동</v>
          </cell>
          <cell r="G3266" t="str">
            <v>ORIGINAL</v>
          </cell>
          <cell r="H3266" t="str">
            <v>여성</v>
          </cell>
          <cell r="I3266" t="str">
            <v>여성 동절 하이넥 티셔츠</v>
          </cell>
          <cell r="J3266" t="str">
            <v>C&amp;S</v>
          </cell>
        </row>
        <row r="3267">
          <cell r="E3267" t="str">
            <v>BO9941C21E</v>
          </cell>
          <cell r="F3267" t="str">
            <v>동</v>
          </cell>
          <cell r="G3267" t="str">
            <v>ORIGINAL</v>
          </cell>
          <cell r="H3267" t="str">
            <v>여성</v>
          </cell>
          <cell r="I3267" t="str">
            <v>여성 동절 하이넥 티셔츠</v>
          </cell>
          <cell r="J3267" t="str">
            <v>C&amp;S</v>
          </cell>
        </row>
        <row r="3268">
          <cell r="E3268" t="str">
            <v>BO9941C22R</v>
          </cell>
          <cell r="F3268" t="str">
            <v>동</v>
          </cell>
          <cell r="G3268" t="str">
            <v>ORIGINAL</v>
          </cell>
          <cell r="H3268" t="str">
            <v>여성</v>
          </cell>
          <cell r="I3268" t="str">
            <v>여성 레이어드 하이넥 티셔츠</v>
          </cell>
          <cell r="J3268" t="str">
            <v>C&amp;S</v>
          </cell>
        </row>
        <row r="3269">
          <cell r="E3269" t="str">
            <v>BO9941C230</v>
          </cell>
          <cell r="F3269" t="str">
            <v>동</v>
          </cell>
          <cell r="G3269" t="str">
            <v>ORIGINAL</v>
          </cell>
          <cell r="H3269" t="str">
            <v>여성</v>
          </cell>
          <cell r="I3269" t="str">
            <v>여성 소매포인트 스웨터(상하세트)</v>
          </cell>
          <cell r="J3269" t="str">
            <v>C&amp;S</v>
          </cell>
        </row>
        <row r="3270">
          <cell r="E3270" t="str">
            <v>BO9941C23R</v>
          </cell>
          <cell r="F3270" t="str">
            <v>동</v>
          </cell>
          <cell r="G3270" t="str">
            <v>ORIGINAL</v>
          </cell>
          <cell r="H3270" t="str">
            <v>여성</v>
          </cell>
          <cell r="I3270" t="str">
            <v>여성 소매포인트 스웨터(상하세트)</v>
          </cell>
          <cell r="J3270" t="str">
            <v>C&amp;S</v>
          </cell>
        </row>
        <row r="3271">
          <cell r="E3271" t="str">
            <v>BO9941C240</v>
          </cell>
          <cell r="F3271" t="str">
            <v>동</v>
          </cell>
          <cell r="G3271" t="str">
            <v>ORIGINAL</v>
          </cell>
          <cell r="H3271" t="str">
            <v>여성</v>
          </cell>
          <cell r="I3271" t="str">
            <v>여성 브이넥 맨투맨</v>
          </cell>
          <cell r="J3271" t="str">
            <v>C&amp;S</v>
          </cell>
        </row>
        <row r="3272">
          <cell r="E3272" t="str">
            <v>BO9941C24R</v>
          </cell>
          <cell r="F3272" t="str">
            <v>동</v>
          </cell>
          <cell r="G3272" t="str">
            <v>ORIGINAL</v>
          </cell>
          <cell r="H3272" t="str">
            <v>여성</v>
          </cell>
          <cell r="I3272" t="str">
            <v>여성 브이넥 맨투맨</v>
          </cell>
          <cell r="J3272" t="str">
            <v>C&amp;S</v>
          </cell>
        </row>
        <row r="3273">
          <cell r="E3273" t="str">
            <v>BO9X51C255</v>
          </cell>
          <cell r="F3273" t="str">
            <v>동</v>
          </cell>
          <cell r="G3273" t="str">
            <v>ORIGINAL</v>
          </cell>
          <cell r="H3273" t="str">
            <v>여성</v>
          </cell>
          <cell r="I3273" t="str">
            <v>여성 체크 풀집업 (상하세트)</v>
          </cell>
          <cell r="J3273" t="str">
            <v>C&amp;S</v>
          </cell>
        </row>
        <row r="3274">
          <cell r="E3274" t="str">
            <v>BO9X41C260</v>
          </cell>
          <cell r="F3274" t="str">
            <v>동</v>
          </cell>
          <cell r="G3274" t="str">
            <v>ORIGINAL</v>
          </cell>
          <cell r="H3274" t="str">
            <v>여성</v>
          </cell>
          <cell r="I3274" t="str">
            <v>여성 체크배색 맨투맨</v>
          </cell>
          <cell r="J3274" t="str">
            <v>C&amp;S</v>
          </cell>
        </row>
        <row r="3275">
          <cell r="E3275" t="str">
            <v>BO9X41C265</v>
          </cell>
          <cell r="F3275" t="str">
            <v>동</v>
          </cell>
          <cell r="G3275" t="str">
            <v>ORIGINAL</v>
          </cell>
          <cell r="H3275" t="str">
            <v>여성</v>
          </cell>
          <cell r="I3275" t="str">
            <v>여성 체크배색 맨투맨</v>
          </cell>
          <cell r="J3275" t="str">
            <v>C&amp;S</v>
          </cell>
        </row>
        <row r="3276">
          <cell r="E3276" t="str">
            <v>BO9X51C270</v>
          </cell>
          <cell r="F3276" t="str">
            <v>동</v>
          </cell>
          <cell r="G3276" t="str">
            <v>ORIGINAL</v>
          </cell>
          <cell r="H3276" t="str">
            <v>여성</v>
          </cell>
          <cell r="I3276" t="str">
            <v>여성 블록 터틀 스웨터</v>
          </cell>
          <cell r="J3276" t="str">
            <v>C&amp;S</v>
          </cell>
        </row>
        <row r="3277">
          <cell r="E3277" t="str">
            <v>BO9X51C27X</v>
          </cell>
          <cell r="F3277" t="str">
            <v>동</v>
          </cell>
          <cell r="G3277" t="str">
            <v>ORIGINAL</v>
          </cell>
          <cell r="H3277" t="str">
            <v>여성</v>
          </cell>
          <cell r="I3277" t="str">
            <v>여성 블록 터틀 스웨터</v>
          </cell>
          <cell r="J3277" t="str">
            <v>C&amp;S</v>
          </cell>
        </row>
        <row r="3278">
          <cell r="E3278" t="str">
            <v>BO9X64C295</v>
          </cell>
          <cell r="F3278" t="str">
            <v>동</v>
          </cell>
          <cell r="G3278" t="str">
            <v>ORIGINAL</v>
          </cell>
          <cell r="H3278" t="str">
            <v>여성</v>
          </cell>
          <cell r="I3278" t="str">
            <v>여성 패딩 셔츠</v>
          </cell>
          <cell r="J3278" t="str">
            <v>SHIRTS</v>
          </cell>
        </row>
        <row r="3279">
          <cell r="E3279" t="str">
            <v>BO9821C01R</v>
          </cell>
          <cell r="F3279" t="str">
            <v>추</v>
          </cell>
          <cell r="G3279" t="str">
            <v>ORIGINAL</v>
          </cell>
          <cell r="H3279" t="str">
            <v>여성</v>
          </cell>
          <cell r="I3279" t="str">
            <v>슬림핏 우븐 팬츠</v>
          </cell>
          <cell r="J3279" t="str">
            <v>PANTS</v>
          </cell>
        </row>
        <row r="3280">
          <cell r="E3280" t="str">
            <v>BO9821C010</v>
          </cell>
          <cell r="F3280" t="str">
            <v>추</v>
          </cell>
          <cell r="G3280" t="str">
            <v>ORIGINAL</v>
          </cell>
          <cell r="H3280" t="str">
            <v>여성</v>
          </cell>
          <cell r="I3280" t="str">
            <v>슬림핏 우븐 팬츠</v>
          </cell>
          <cell r="J3280" t="str">
            <v>PANTS</v>
          </cell>
        </row>
        <row r="3281">
          <cell r="E3281" t="str">
            <v>BO9821C02R</v>
          </cell>
          <cell r="F3281" t="str">
            <v>추</v>
          </cell>
          <cell r="G3281" t="str">
            <v>ORIGINAL</v>
          </cell>
          <cell r="H3281" t="str">
            <v>여성</v>
          </cell>
          <cell r="I3281" t="str">
            <v>데님라이크 팬츠</v>
          </cell>
          <cell r="J3281" t="str">
            <v>PANTS</v>
          </cell>
        </row>
        <row r="3282">
          <cell r="E3282" t="str">
            <v>BO9821C025</v>
          </cell>
          <cell r="F3282" t="str">
            <v>추</v>
          </cell>
          <cell r="G3282" t="str">
            <v>ORIGINAL</v>
          </cell>
          <cell r="H3282" t="str">
            <v>여성</v>
          </cell>
          <cell r="I3282" t="str">
            <v>데님라이크 팬츠</v>
          </cell>
          <cell r="J3282" t="str">
            <v>PANTS</v>
          </cell>
        </row>
        <row r="3283">
          <cell r="E3283" t="str">
            <v>BO9821C03R</v>
          </cell>
          <cell r="F3283" t="str">
            <v>추</v>
          </cell>
          <cell r="G3283" t="str">
            <v>ORIGINAL</v>
          </cell>
          <cell r="H3283" t="str">
            <v>여성</v>
          </cell>
          <cell r="I3283" t="str">
            <v>배색 와이드 팬츠</v>
          </cell>
          <cell r="J3283" t="str">
            <v>PANTS</v>
          </cell>
        </row>
        <row r="3284">
          <cell r="E3284" t="str">
            <v>BO9821C045</v>
          </cell>
          <cell r="F3284" t="str">
            <v>추</v>
          </cell>
          <cell r="G3284" t="str">
            <v>ORIGINAL</v>
          </cell>
          <cell r="H3284" t="str">
            <v>여성</v>
          </cell>
          <cell r="I3284" t="str">
            <v>부츠컷 팬츠</v>
          </cell>
          <cell r="J3284" t="str">
            <v>PANTS</v>
          </cell>
        </row>
        <row r="3285">
          <cell r="E3285" t="str">
            <v>BO9827C02S</v>
          </cell>
          <cell r="F3285" t="str">
            <v>추</v>
          </cell>
          <cell r="G3285" t="str">
            <v>ORIGINAL</v>
          </cell>
          <cell r="H3285" t="str">
            <v>여성</v>
          </cell>
          <cell r="I3285" t="str">
            <v>네오프렌 스커트</v>
          </cell>
          <cell r="J3285" t="str">
            <v>PANTS</v>
          </cell>
        </row>
        <row r="3286">
          <cell r="E3286" t="str">
            <v>BO9827C025</v>
          </cell>
          <cell r="F3286" t="str">
            <v>추</v>
          </cell>
          <cell r="G3286" t="str">
            <v>ORIGINAL</v>
          </cell>
          <cell r="H3286" t="str">
            <v>여성</v>
          </cell>
          <cell r="I3286" t="str">
            <v>네오프렌 스커트</v>
          </cell>
          <cell r="J3286" t="str">
            <v>PANTS</v>
          </cell>
        </row>
        <row r="3287">
          <cell r="E3287" t="str">
            <v>BO9X21C14A</v>
          </cell>
          <cell r="F3287" t="str">
            <v>동</v>
          </cell>
          <cell r="G3287" t="str">
            <v>ORIGINAL</v>
          </cell>
          <cell r="H3287" t="str">
            <v>여성</v>
          </cell>
          <cell r="I3287" t="str">
            <v>[스팟]트리코트 슬림 팬츠</v>
          </cell>
          <cell r="J3287" t="str">
            <v>PANTS</v>
          </cell>
        </row>
        <row r="3288">
          <cell r="E3288" t="str">
            <v>BO9X21C14R</v>
          </cell>
          <cell r="F3288" t="str">
            <v>동</v>
          </cell>
          <cell r="G3288" t="str">
            <v>ORIGINAL</v>
          </cell>
          <cell r="H3288" t="str">
            <v>여성</v>
          </cell>
          <cell r="I3288" t="str">
            <v>[스팟]트리코트 슬림 팬츠</v>
          </cell>
          <cell r="J3288" t="str">
            <v>PANTS</v>
          </cell>
        </row>
        <row r="3289">
          <cell r="E3289" t="str">
            <v>BO9921C024</v>
          </cell>
          <cell r="F3289" t="str">
            <v>추</v>
          </cell>
          <cell r="G3289" t="str">
            <v>ORIGINAL</v>
          </cell>
          <cell r="H3289" t="str">
            <v>여성</v>
          </cell>
          <cell r="I3289" t="str">
            <v>트리코트 세미 와이드 팬츠</v>
          </cell>
          <cell r="J3289" t="str">
            <v>PANTS</v>
          </cell>
        </row>
        <row r="3290">
          <cell r="E3290" t="str">
            <v>BO9921C02R</v>
          </cell>
          <cell r="F3290" t="str">
            <v>추</v>
          </cell>
          <cell r="G3290" t="str">
            <v>ORIGINAL</v>
          </cell>
          <cell r="H3290" t="str">
            <v>여성</v>
          </cell>
          <cell r="I3290" t="str">
            <v>트리코트 세미 와이드 팬츠</v>
          </cell>
          <cell r="J3290" t="str">
            <v>PANTS</v>
          </cell>
        </row>
        <row r="3291">
          <cell r="E3291" t="str">
            <v>BO9927C015</v>
          </cell>
          <cell r="F3291" t="str">
            <v>추</v>
          </cell>
          <cell r="G3291" t="str">
            <v>ORIGINAL</v>
          </cell>
          <cell r="H3291" t="str">
            <v>여성</v>
          </cell>
          <cell r="I3291" t="str">
            <v>벨로아 스커트</v>
          </cell>
          <cell r="J3291" t="str">
            <v>PANTS</v>
          </cell>
        </row>
        <row r="3292">
          <cell r="E3292" t="str">
            <v>BO9927C01C</v>
          </cell>
          <cell r="F3292" t="str">
            <v>추</v>
          </cell>
          <cell r="G3292" t="str">
            <v>ORIGINAL</v>
          </cell>
          <cell r="H3292" t="str">
            <v>여성</v>
          </cell>
          <cell r="I3292" t="str">
            <v>벨로아 스커트</v>
          </cell>
          <cell r="J3292" t="str">
            <v>PANTS</v>
          </cell>
        </row>
        <row r="3293">
          <cell r="E3293" t="str">
            <v>BO9X21C013</v>
          </cell>
          <cell r="F3293" t="str">
            <v>동</v>
          </cell>
          <cell r="G3293" t="str">
            <v>ORIGINAL</v>
          </cell>
          <cell r="H3293" t="str">
            <v>여성</v>
          </cell>
          <cell r="I3293" t="str">
            <v>슬림 스트레치 팬츠</v>
          </cell>
          <cell r="J3293" t="str">
            <v>PANTS</v>
          </cell>
        </row>
        <row r="3294">
          <cell r="E3294" t="str">
            <v>BO9X21C055</v>
          </cell>
          <cell r="F3294" t="str">
            <v>동</v>
          </cell>
          <cell r="G3294" t="str">
            <v>ORIGINAL</v>
          </cell>
          <cell r="H3294" t="str">
            <v>여성</v>
          </cell>
          <cell r="I3294" t="str">
            <v>[스팟]기모 슬림 스트레치 팬츠</v>
          </cell>
          <cell r="J3294" t="str">
            <v>PANTS</v>
          </cell>
        </row>
        <row r="3295">
          <cell r="E3295" t="str">
            <v>BO9X21C02A</v>
          </cell>
          <cell r="F3295" t="str">
            <v>동</v>
          </cell>
          <cell r="G3295" t="str">
            <v>ORIGINAL</v>
          </cell>
          <cell r="H3295" t="str">
            <v>여성</v>
          </cell>
          <cell r="I3295" t="str">
            <v>백기모 레귤러 팬츠</v>
          </cell>
          <cell r="J3295" t="str">
            <v>PANTS</v>
          </cell>
        </row>
        <row r="3296">
          <cell r="E3296" t="str">
            <v>BO9X21C02R</v>
          </cell>
          <cell r="F3296" t="str">
            <v>동</v>
          </cell>
          <cell r="G3296" t="str">
            <v>ORIGINAL</v>
          </cell>
          <cell r="H3296" t="str">
            <v>여성</v>
          </cell>
          <cell r="I3296" t="str">
            <v>백기모 레귤러 팬츠</v>
          </cell>
          <cell r="J3296" t="str">
            <v>PANTS</v>
          </cell>
        </row>
        <row r="3297">
          <cell r="E3297" t="str">
            <v>BO9X21C030</v>
          </cell>
          <cell r="F3297" t="str">
            <v>동</v>
          </cell>
          <cell r="G3297" t="str">
            <v>ORIGINAL</v>
          </cell>
          <cell r="H3297" t="str">
            <v>여성</v>
          </cell>
          <cell r="I3297" t="str">
            <v>세미와이드 니트 팬츠</v>
          </cell>
          <cell r="J3297" t="str">
            <v>PANTS</v>
          </cell>
        </row>
        <row r="3298">
          <cell r="E3298" t="str">
            <v>BO9X21C03R</v>
          </cell>
          <cell r="F3298" t="str">
            <v>동</v>
          </cell>
          <cell r="G3298" t="str">
            <v>ORIGINAL</v>
          </cell>
          <cell r="H3298" t="str">
            <v>여성</v>
          </cell>
          <cell r="I3298" t="str">
            <v>세미와이드 니트 팬츠</v>
          </cell>
          <cell r="J3298" t="str">
            <v>PANTS</v>
          </cell>
        </row>
        <row r="3299">
          <cell r="E3299" t="str">
            <v>BO9X27C115</v>
          </cell>
          <cell r="F3299" t="str">
            <v>동</v>
          </cell>
          <cell r="G3299" t="str">
            <v>ORIGINAL</v>
          </cell>
          <cell r="H3299" t="str">
            <v>여성</v>
          </cell>
          <cell r="I3299" t="str">
            <v>니트 체크 스커트</v>
          </cell>
          <cell r="J3299" t="str">
            <v>PANTS</v>
          </cell>
        </row>
        <row r="3300">
          <cell r="E3300" t="str">
            <v>BO9X21C120</v>
          </cell>
          <cell r="F3300" t="str">
            <v>동</v>
          </cell>
          <cell r="G3300" t="str">
            <v>ORIGINAL</v>
          </cell>
          <cell r="H3300" t="str">
            <v>여성</v>
          </cell>
          <cell r="I3300" t="str">
            <v>슬림 분또 팬츠</v>
          </cell>
          <cell r="J3300" t="str">
            <v>PANTS</v>
          </cell>
        </row>
        <row r="3301">
          <cell r="E3301" t="str">
            <v>BO9X21C125</v>
          </cell>
          <cell r="F3301" t="str">
            <v>동</v>
          </cell>
          <cell r="G3301" t="str">
            <v>ORIGINAL</v>
          </cell>
          <cell r="H3301" t="str">
            <v>여성</v>
          </cell>
          <cell r="I3301" t="str">
            <v>슬림 분또 팬츠</v>
          </cell>
          <cell r="J3301" t="str">
            <v>PANTS</v>
          </cell>
        </row>
        <row r="3302">
          <cell r="E3302" t="str">
            <v>BO9X21C135</v>
          </cell>
          <cell r="F3302" t="str">
            <v>동</v>
          </cell>
          <cell r="G3302" t="str">
            <v>ORIGINAL</v>
          </cell>
          <cell r="H3302" t="str">
            <v>여성</v>
          </cell>
          <cell r="I3302" t="str">
            <v>슬림 본딩팬츠</v>
          </cell>
          <cell r="J3302" t="str">
            <v>PANTS</v>
          </cell>
        </row>
        <row r="3303">
          <cell r="E3303" t="str">
            <v>BO9839E01R</v>
          </cell>
          <cell r="F3303" t="str">
            <v>추</v>
          </cell>
          <cell r="G3303" t="str">
            <v>ACTIVE</v>
          </cell>
          <cell r="H3303" t="str">
            <v>여성</v>
          </cell>
          <cell r="I3303" t="str">
            <v>컬러블럭 숏 윈드 브레이커</v>
          </cell>
          <cell r="J3303" t="str">
            <v>OUTER</v>
          </cell>
        </row>
        <row r="3304">
          <cell r="E3304" t="str">
            <v>BO9839E01P</v>
          </cell>
          <cell r="F3304" t="str">
            <v>추</v>
          </cell>
          <cell r="G3304" t="str">
            <v>ACTIVE</v>
          </cell>
          <cell r="H3304" t="str">
            <v>여성</v>
          </cell>
          <cell r="I3304" t="str">
            <v>컬러블럭 숏 윈드 브레이커</v>
          </cell>
          <cell r="J3304" t="str">
            <v>OUTER</v>
          </cell>
        </row>
        <row r="3305">
          <cell r="E3305" t="str">
            <v>BO9839E01X</v>
          </cell>
          <cell r="F3305" t="str">
            <v>추</v>
          </cell>
          <cell r="G3305" t="str">
            <v>ACTIVE</v>
          </cell>
          <cell r="H3305" t="str">
            <v>여성</v>
          </cell>
          <cell r="I3305" t="str">
            <v>컬러블럭 숏 윈드 브레이커</v>
          </cell>
          <cell r="J3305" t="str">
            <v>OUTER</v>
          </cell>
        </row>
        <row r="3306">
          <cell r="E3306" t="str">
            <v>BO9839F011</v>
          </cell>
          <cell r="F3306" t="str">
            <v>추</v>
          </cell>
          <cell r="G3306" t="str">
            <v>ACTIVE</v>
          </cell>
          <cell r="H3306" t="str">
            <v>남성</v>
          </cell>
          <cell r="I3306" t="str">
            <v>남성 우븐 WB자켓</v>
          </cell>
          <cell r="J3306" t="str">
            <v>OUTER</v>
          </cell>
        </row>
        <row r="3307">
          <cell r="E3307" t="str">
            <v>BO9839F01R</v>
          </cell>
          <cell r="F3307" t="str">
            <v>추</v>
          </cell>
          <cell r="G3307" t="str">
            <v>ACTIVE</v>
          </cell>
          <cell r="H3307" t="str">
            <v>남성</v>
          </cell>
          <cell r="I3307" t="str">
            <v>남성 우븐 WB자켓</v>
          </cell>
          <cell r="J3307" t="str">
            <v>OUTER</v>
          </cell>
        </row>
        <row r="3308">
          <cell r="E3308" t="str">
            <v>BO9839F021</v>
          </cell>
          <cell r="F3308" t="str">
            <v>추</v>
          </cell>
          <cell r="G3308" t="str">
            <v>ACTIVE</v>
          </cell>
          <cell r="H3308" t="str">
            <v>남성</v>
          </cell>
          <cell r="I3308" t="str">
            <v>남성 우븐 WB아노락</v>
          </cell>
          <cell r="J3308" t="str">
            <v>OUTER</v>
          </cell>
        </row>
        <row r="3309">
          <cell r="E3309" t="str">
            <v>BO9839F02R</v>
          </cell>
          <cell r="F3309" t="str">
            <v>추</v>
          </cell>
          <cell r="G3309" t="str">
            <v>ACTIVE</v>
          </cell>
          <cell r="H3309" t="str">
            <v>남성</v>
          </cell>
          <cell r="I3309" t="str">
            <v>남성 우븐 WB아노락</v>
          </cell>
          <cell r="J3309" t="str">
            <v>OUTER</v>
          </cell>
        </row>
        <row r="3310">
          <cell r="E3310" t="str">
            <v>BO9841F031</v>
          </cell>
          <cell r="F3310" t="str">
            <v>추</v>
          </cell>
          <cell r="G3310" t="str">
            <v>ACTIVE</v>
          </cell>
          <cell r="H3310" t="str">
            <v>남성</v>
          </cell>
          <cell r="I3310" t="str">
            <v>남성 스태디움 셋업 자켓</v>
          </cell>
          <cell r="J3310" t="str">
            <v>C&amp;S</v>
          </cell>
        </row>
        <row r="3311">
          <cell r="E3311" t="str">
            <v>BO9841F03R</v>
          </cell>
          <cell r="F3311" t="str">
            <v>추</v>
          </cell>
          <cell r="G3311" t="str">
            <v>ACTIVE</v>
          </cell>
          <cell r="H3311" t="str">
            <v>남성</v>
          </cell>
          <cell r="I3311" t="str">
            <v>남성 스태디움 셋업 자켓</v>
          </cell>
          <cell r="J3311" t="str">
            <v>C&amp;S</v>
          </cell>
        </row>
        <row r="3312">
          <cell r="E3312" t="str">
            <v>BO9842F011</v>
          </cell>
          <cell r="F3312" t="str">
            <v>추</v>
          </cell>
          <cell r="G3312" t="str">
            <v>ACTIVE</v>
          </cell>
          <cell r="H3312" t="str">
            <v>남성</v>
          </cell>
          <cell r="I3312" t="str">
            <v>남성 이너 티셔츠</v>
          </cell>
          <cell r="J3312" t="str">
            <v>C&amp;S</v>
          </cell>
        </row>
        <row r="3313">
          <cell r="E3313" t="str">
            <v>BO9842F01R</v>
          </cell>
          <cell r="F3313" t="str">
            <v>추</v>
          </cell>
          <cell r="G3313" t="str">
            <v>ACTIVE</v>
          </cell>
          <cell r="H3313" t="str">
            <v>남성</v>
          </cell>
          <cell r="I3313" t="str">
            <v>남성 이너 티셔츠</v>
          </cell>
          <cell r="J3313" t="str">
            <v>C&amp;S</v>
          </cell>
        </row>
        <row r="3314">
          <cell r="E3314" t="str">
            <v>BO9842F01P</v>
          </cell>
          <cell r="F3314" t="str">
            <v>추</v>
          </cell>
          <cell r="G3314" t="str">
            <v>ACTIVE</v>
          </cell>
          <cell r="H3314" t="str">
            <v>남성</v>
          </cell>
          <cell r="I3314" t="str">
            <v>남성 이너 티셔츠</v>
          </cell>
          <cell r="J3314" t="str">
            <v>C&amp;S</v>
          </cell>
        </row>
        <row r="3315">
          <cell r="E3315" t="str">
            <v>BO9821F031</v>
          </cell>
          <cell r="F3315" t="str">
            <v>추</v>
          </cell>
          <cell r="G3315" t="str">
            <v>ACTIVE</v>
          </cell>
          <cell r="H3315" t="str">
            <v>남성</v>
          </cell>
          <cell r="I3315" t="str">
            <v>남성 셋업 팬츠</v>
          </cell>
          <cell r="J3315" t="str">
            <v>PANTS</v>
          </cell>
        </row>
        <row r="3316">
          <cell r="E3316" t="str">
            <v>BO9821F03R</v>
          </cell>
          <cell r="F3316" t="str">
            <v>추</v>
          </cell>
          <cell r="G3316" t="str">
            <v>ACTIVE</v>
          </cell>
          <cell r="H3316" t="str">
            <v>남성</v>
          </cell>
          <cell r="I3316" t="str">
            <v>남성 셋업 팬츠</v>
          </cell>
          <cell r="J3316" t="str">
            <v>PANTS</v>
          </cell>
        </row>
        <row r="3317">
          <cell r="E3317" t="str">
            <v>BO9842W011</v>
          </cell>
          <cell r="F3317" t="str">
            <v>추</v>
          </cell>
          <cell r="G3317" t="str">
            <v>ACTIVE</v>
          </cell>
          <cell r="H3317" t="str">
            <v>여성</v>
          </cell>
          <cell r="I3317" t="str">
            <v>OMC도네이션 티셔츠</v>
          </cell>
          <cell r="J3317" t="str">
            <v>C&amp;S</v>
          </cell>
        </row>
        <row r="3318">
          <cell r="E3318" t="str">
            <v>BO9841E021</v>
          </cell>
          <cell r="F3318" t="str">
            <v>추</v>
          </cell>
          <cell r="G3318" t="str">
            <v>ACTIVE</v>
          </cell>
          <cell r="H3318" t="str">
            <v>여성</v>
          </cell>
          <cell r="I3318" t="str">
            <v xml:space="preserve">후드 집업 </v>
          </cell>
          <cell r="J3318" t="str">
            <v>C&amp;S</v>
          </cell>
        </row>
        <row r="3319">
          <cell r="E3319" t="str">
            <v>BO9841E02R</v>
          </cell>
          <cell r="F3319" t="str">
            <v>추</v>
          </cell>
          <cell r="G3319" t="str">
            <v>ACTIVE</v>
          </cell>
          <cell r="H3319" t="str">
            <v>여성</v>
          </cell>
          <cell r="I3319" t="str">
            <v xml:space="preserve">후드 집업 </v>
          </cell>
          <cell r="J3319" t="str">
            <v>C&amp;S</v>
          </cell>
        </row>
        <row r="3320">
          <cell r="E3320" t="str">
            <v>BO9841E031</v>
          </cell>
          <cell r="F3320" t="str">
            <v>추</v>
          </cell>
          <cell r="G3320" t="str">
            <v>ACTIVE</v>
          </cell>
          <cell r="H3320" t="str">
            <v>여성</v>
          </cell>
          <cell r="I3320" t="str">
            <v>크롭 후드 반집업 티셔츠</v>
          </cell>
          <cell r="J3320" t="str">
            <v>C&amp;S</v>
          </cell>
        </row>
        <row r="3321">
          <cell r="E3321" t="str">
            <v>BO9841E03X</v>
          </cell>
          <cell r="F3321" t="str">
            <v>추</v>
          </cell>
          <cell r="G3321" t="str">
            <v>ACTIVE</v>
          </cell>
          <cell r="H3321" t="str">
            <v>여성</v>
          </cell>
          <cell r="I3321" t="str">
            <v>크롭 후드 반집업 티셔츠</v>
          </cell>
          <cell r="J3321" t="str">
            <v>C&amp;S</v>
          </cell>
        </row>
        <row r="3322">
          <cell r="E3322" t="str">
            <v>BO9841E11P</v>
          </cell>
          <cell r="F3322" t="str">
            <v>추</v>
          </cell>
          <cell r="G3322" t="str">
            <v>ACTIVE</v>
          </cell>
          <cell r="H3322" t="str">
            <v>여성</v>
          </cell>
          <cell r="I3322" t="str">
            <v>V컬러 블록 원피스</v>
          </cell>
          <cell r="J3322" t="str">
            <v>C&amp;S</v>
          </cell>
        </row>
        <row r="3323">
          <cell r="E3323" t="str">
            <v>BO9841E11R</v>
          </cell>
          <cell r="F3323" t="str">
            <v>추</v>
          </cell>
          <cell r="G3323" t="str">
            <v>ACTIVE</v>
          </cell>
          <cell r="H3323" t="str">
            <v>여성</v>
          </cell>
          <cell r="I3323" t="str">
            <v>V컬러 블록 원피스</v>
          </cell>
          <cell r="J3323" t="str">
            <v>C&amp;S</v>
          </cell>
        </row>
        <row r="3324">
          <cell r="E3324" t="str">
            <v>BO9821E021</v>
          </cell>
          <cell r="F3324" t="str">
            <v>추</v>
          </cell>
          <cell r="G3324" t="str">
            <v>ACTIVE</v>
          </cell>
          <cell r="H3324" t="str">
            <v>여성</v>
          </cell>
          <cell r="I3324" t="str">
            <v>밴딩오비 조거 팬츠</v>
          </cell>
          <cell r="J3324" t="str">
            <v>PANTS</v>
          </cell>
        </row>
        <row r="3325">
          <cell r="E3325" t="str">
            <v>BO9821E02R</v>
          </cell>
          <cell r="F3325" t="str">
            <v>추</v>
          </cell>
          <cell r="G3325" t="str">
            <v>ACTIVE</v>
          </cell>
          <cell r="H3325" t="str">
            <v>여성</v>
          </cell>
          <cell r="I3325" t="str">
            <v>밴딩오비 조거 팬츠</v>
          </cell>
          <cell r="J3325" t="str">
            <v>PANTS</v>
          </cell>
        </row>
        <row r="3326">
          <cell r="E3326" t="str">
            <v>BO9821E041</v>
          </cell>
          <cell r="F3326" t="str">
            <v>추</v>
          </cell>
          <cell r="G3326" t="str">
            <v>ACTIVE</v>
          </cell>
          <cell r="H3326" t="str">
            <v>여성</v>
          </cell>
          <cell r="I3326" t="str">
            <v>옆테이프 포인트 팬츠</v>
          </cell>
          <cell r="J3326" t="str">
            <v>PANTS</v>
          </cell>
        </row>
        <row r="3327">
          <cell r="E3327" t="str">
            <v>BO9821E04R</v>
          </cell>
          <cell r="F3327" t="str">
            <v>추</v>
          </cell>
          <cell r="G3327" t="str">
            <v>ACTIVE</v>
          </cell>
          <cell r="H3327" t="str">
            <v>여성</v>
          </cell>
          <cell r="I3327" t="str">
            <v>옆테이프 포인트 팬츠</v>
          </cell>
          <cell r="J3327" t="str">
            <v>PANTS</v>
          </cell>
        </row>
        <row r="3328">
          <cell r="E3328" t="str">
            <v>BO9821E05R</v>
          </cell>
          <cell r="F3328" t="str">
            <v>추</v>
          </cell>
          <cell r="G3328" t="str">
            <v>ACTIVE</v>
          </cell>
          <cell r="H3328" t="str">
            <v>여성</v>
          </cell>
          <cell r="I3328" t="str">
            <v>우븐 미드 플리츠 팬츠</v>
          </cell>
          <cell r="J3328" t="str">
            <v>PANTS</v>
          </cell>
        </row>
        <row r="3329">
          <cell r="E3329" t="str">
            <v>BO9841E011</v>
          </cell>
          <cell r="F3329" t="str">
            <v>추</v>
          </cell>
          <cell r="G3329" t="str">
            <v>ACTIVE</v>
          </cell>
          <cell r="H3329" t="str">
            <v>여성</v>
          </cell>
          <cell r="I3329" t="str">
            <v>집업 트랙자켓</v>
          </cell>
          <cell r="J3329" t="str">
            <v>C&amp;S</v>
          </cell>
        </row>
        <row r="3330">
          <cell r="E3330" t="str">
            <v>BO9841E01R</v>
          </cell>
          <cell r="F3330" t="str">
            <v>추</v>
          </cell>
          <cell r="G3330" t="str">
            <v>ACTIVE</v>
          </cell>
          <cell r="H3330" t="str">
            <v>여성</v>
          </cell>
          <cell r="I3330" t="str">
            <v>집업 트랙자켓</v>
          </cell>
          <cell r="J3330" t="str">
            <v>C&amp;S</v>
          </cell>
        </row>
        <row r="3331">
          <cell r="E3331" t="str">
            <v>BO9821E011</v>
          </cell>
          <cell r="F3331" t="str">
            <v>추</v>
          </cell>
          <cell r="G3331" t="str">
            <v>ACTIVE</v>
          </cell>
          <cell r="H3331" t="str">
            <v>여성</v>
          </cell>
          <cell r="I3331" t="str">
            <v>슬림 트랙팬츠</v>
          </cell>
          <cell r="J3331" t="str">
            <v>PANTS</v>
          </cell>
        </row>
        <row r="3332">
          <cell r="E3332" t="str">
            <v>BO9821E01R</v>
          </cell>
          <cell r="F3332" t="str">
            <v>추</v>
          </cell>
          <cell r="G3332" t="str">
            <v>ACTIVE</v>
          </cell>
          <cell r="H3332" t="str">
            <v>여성</v>
          </cell>
          <cell r="I3332" t="str">
            <v>슬림 트랙팬츠</v>
          </cell>
          <cell r="J3332" t="str">
            <v>PANTS</v>
          </cell>
        </row>
        <row r="3333">
          <cell r="E3333" t="str">
            <v>BO9839E021</v>
          </cell>
          <cell r="F3333" t="str">
            <v>추</v>
          </cell>
          <cell r="G3333" t="str">
            <v>ACTIVE</v>
          </cell>
          <cell r="H3333" t="str">
            <v>여성</v>
          </cell>
          <cell r="I3333" t="str">
            <v>소매 디테일 숏 보머자켓</v>
          </cell>
          <cell r="J3333" t="str">
            <v>OUTER</v>
          </cell>
        </row>
        <row r="3334">
          <cell r="E3334" t="str">
            <v>BO9839E02R</v>
          </cell>
          <cell r="F3334" t="str">
            <v>추</v>
          </cell>
          <cell r="G3334" t="str">
            <v>ACTIVE</v>
          </cell>
          <cell r="H3334" t="str">
            <v>여성</v>
          </cell>
          <cell r="I3334" t="str">
            <v>소매 디테일 숏 보머자켓</v>
          </cell>
          <cell r="J3334" t="str">
            <v>OUTER</v>
          </cell>
        </row>
        <row r="3335">
          <cell r="E3335" t="str">
            <v>BO9841F011</v>
          </cell>
          <cell r="F3335" t="str">
            <v>추</v>
          </cell>
          <cell r="G3335" t="str">
            <v>ACTIVE</v>
          </cell>
          <cell r="H3335" t="str">
            <v>남성</v>
          </cell>
          <cell r="I3335" t="str">
            <v>남성 트랙자켓</v>
          </cell>
          <cell r="J3335" t="str">
            <v>C&amp;S</v>
          </cell>
        </row>
        <row r="3336">
          <cell r="E3336" t="str">
            <v>BO9841F01R</v>
          </cell>
          <cell r="F3336" t="str">
            <v>추</v>
          </cell>
          <cell r="G3336" t="str">
            <v>ACTIVE</v>
          </cell>
          <cell r="H3336" t="str">
            <v>남성</v>
          </cell>
          <cell r="I3336" t="str">
            <v>남성 트랙자켓</v>
          </cell>
          <cell r="J3336" t="str">
            <v>C&amp;S</v>
          </cell>
        </row>
        <row r="3337">
          <cell r="E3337" t="str">
            <v>BO9841F021</v>
          </cell>
          <cell r="F3337" t="str">
            <v>추</v>
          </cell>
          <cell r="G3337" t="str">
            <v>ACTIVE</v>
          </cell>
          <cell r="H3337" t="str">
            <v>남성</v>
          </cell>
          <cell r="I3337" t="str">
            <v>남성 크루넥 티셔츠</v>
          </cell>
          <cell r="J3337" t="str">
            <v>C&amp;S</v>
          </cell>
        </row>
        <row r="3338">
          <cell r="E3338" t="str">
            <v>BO9841F02R</v>
          </cell>
          <cell r="F3338" t="str">
            <v>추</v>
          </cell>
          <cell r="G3338" t="str">
            <v>ACTIVE</v>
          </cell>
          <cell r="H3338" t="str">
            <v>남성</v>
          </cell>
          <cell r="I3338" t="str">
            <v>남성 크루넥 티셔츠</v>
          </cell>
          <cell r="J3338" t="str">
            <v>C&amp;S</v>
          </cell>
        </row>
        <row r="3339">
          <cell r="E3339" t="str">
            <v>BO9841F02P</v>
          </cell>
          <cell r="F3339" t="str">
            <v>추</v>
          </cell>
          <cell r="G3339" t="str">
            <v>ACTIVE</v>
          </cell>
          <cell r="H3339" t="str">
            <v>남성</v>
          </cell>
          <cell r="I3339" t="str">
            <v>남성 크루넥 티셔츠</v>
          </cell>
          <cell r="J3339" t="str">
            <v>C&amp;S</v>
          </cell>
        </row>
        <row r="3340">
          <cell r="E3340" t="str">
            <v>BO9821F011</v>
          </cell>
          <cell r="F3340" t="str">
            <v>추</v>
          </cell>
          <cell r="G3340" t="str">
            <v>ACTIVE</v>
          </cell>
          <cell r="H3340" t="str">
            <v>남성</v>
          </cell>
          <cell r="I3340" t="str">
            <v>남성 트랙팬츠</v>
          </cell>
          <cell r="J3340" t="str">
            <v>PANTS</v>
          </cell>
        </row>
        <row r="3341">
          <cell r="E3341" t="str">
            <v>BO9821F01R</v>
          </cell>
          <cell r="F3341" t="str">
            <v>추</v>
          </cell>
          <cell r="G3341" t="str">
            <v>ACTIVE</v>
          </cell>
          <cell r="H3341" t="str">
            <v>남성</v>
          </cell>
          <cell r="I3341" t="str">
            <v>남성 트랙팬츠</v>
          </cell>
          <cell r="J3341" t="str">
            <v>PANTS</v>
          </cell>
        </row>
        <row r="3342">
          <cell r="E3342" t="str">
            <v>BO9841E061</v>
          </cell>
          <cell r="F3342" t="str">
            <v>추</v>
          </cell>
          <cell r="G3342" t="str">
            <v>ACTIVE</v>
          </cell>
          <cell r="H3342" t="str">
            <v>여성</v>
          </cell>
          <cell r="I3342" t="str">
            <v>뒷면 빅로고 티셔츠</v>
          </cell>
          <cell r="J3342" t="str">
            <v>C&amp;S</v>
          </cell>
        </row>
        <row r="3343">
          <cell r="E3343" t="str">
            <v>BO9841E06R</v>
          </cell>
          <cell r="F3343" t="str">
            <v>추</v>
          </cell>
          <cell r="G3343" t="str">
            <v>ACTIVE</v>
          </cell>
          <cell r="H3343" t="str">
            <v>여성</v>
          </cell>
          <cell r="I3343" t="str">
            <v>뒷면 빅로고 티셔츠</v>
          </cell>
          <cell r="J3343" t="str">
            <v>C&amp;S</v>
          </cell>
        </row>
        <row r="3344">
          <cell r="E3344" t="str">
            <v>BO9841E06X</v>
          </cell>
          <cell r="F3344" t="str">
            <v>추</v>
          </cell>
          <cell r="G3344" t="str">
            <v>ACTIVE</v>
          </cell>
          <cell r="H3344" t="str">
            <v>여성</v>
          </cell>
          <cell r="I3344" t="str">
            <v>뒷면 빅로고 티셔츠</v>
          </cell>
          <cell r="J3344" t="str">
            <v>C&amp;S</v>
          </cell>
        </row>
        <row r="3345">
          <cell r="E3345" t="str">
            <v>BO9821E065</v>
          </cell>
          <cell r="F3345" t="str">
            <v>추</v>
          </cell>
          <cell r="G3345" t="str">
            <v>ACTIVE</v>
          </cell>
          <cell r="H3345" t="str">
            <v>여성</v>
          </cell>
          <cell r="I3345" t="str">
            <v>제깅스</v>
          </cell>
          <cell r="J3345" t="str">
            <v>PANTS</v>
          </cell>
        </row>
        <row r="3346">
          <cell r="E3346" t="str">
            <v>BO9821E06R</v>
          </cell>
          <cell r="F3346" t="str">
            <v>추</v>
          </cell>
          <cell r="G3346" t="str">
            <v>ACTIVE</v>
          </cell>
          <cell r="H3346" t="str">
            <v>여성</v>
          </cell>
          <cell r="I3346" t="str">
            <v>제깅스</v>
          </cell>
          <cell r="J3346" t="str">
            <v>PANTS</v>
          </cell>
        </row>
        <row r="3347">
          <cell r="E3347" t="str">
            <v>BO9841E121</v>
          </cell>
          <cell r="F3347" t="str">
            <v>추</v>
          </cell>
          <cell r="G3347" t="str">
            <v>ACTIVE</v>
          </cell>
          <cell r="H3347" t="str">
            <v>여성</v>
          </cell>
          <cell r="I3347" t="str">
            <v>브이넥 레이스업디테일 원피스</v>
          </cell>
          <cell r="J3347" t="str">
            <v>C&amp;S</v>
          </cell>
        </row>
        <row r="3348">
          <cell r="E3348" t="str">
            <v>BO9841E12R</v>
          </cell>
          <cell r="F3348" t="str">
            <v>추</v>
          </cell>
          <cell r="G3348" t="str">
            <v>ACTIVE</v>
          </cell>
          <cell r="H3348" t="str">
            <v>여성</v>
          </cell>
          <cell r="I3348" t="str">
            <v>브이넥 레이스업디테일 원피스</v>
          </cell>
          <cell r="J3348" t="str">
            <v>C&amp;S</v>
          </cell>
        </row>
        <row r="3349">
          <cell r="E3349" t="str">
            <v>BO9841E041</v>
          </cell>
          <cell r="F3349" t="str">
            <v>추</v>
          </cell>
          <cell r="G3349" t="str">
            <v>ACTIVE</v>
          </cell>
          <cell r="H3349" t="str">
            <v>여성</v>
          </cell>
          <cell r="I3349" t="str">
            <v>크루넥 레이스업디테일 맨투맨</v>
          </cell>
          <cell r="J3349" t="str">
            <v>C&amp;S</v>
          </cell>
        </row>
        <row r="3350">
          <cell r="E3350" t="str">
            <v>BO9841E04R</v>
          </cell>
          <cell r="F3350" t="str">
            <v>추</v>
          </cell>
          <cell r="G3350" t="str">
            <v>ACTIVE</v>
          </cell>
          <cell r="H3350" t="str">
            <v>여성</v>
          </cell>
          <cell r="I3350" t="str">
            <v>크루넥 레이스업디테일 맨투맨</v>
          </cell>
          <cell r="J3350" t="str">
            <v>C&amp;S</v>
          </cell>
        </row>
        <row r="3351">
          <cell r="E3351" t="str">
            <v>BO9938E01F</v>
          </cell>
          <cell r="F3351" t="str">
            <v>추</v>
          </cell>
          <cell r="G3351" t="str">
            <v>ACTIVE</v>
          </cell>
          <cell r="H3351" t="str">
            <v>여성</v>
          </cell>
          <cell r="I3351" t="str">
            <v>하이브리드 숏 패딩자켓</v>
          </cell>
          <cell r="J3351" t="str">
            <v>DOWN</v>
          </cell>
        </row>
        <row r="3352">
          <cell r="E3352" t="str">
            <v>BO9938E015</v>
          </cell>
          <cell r="F3352" t="str">
            <v>추</v>
          </cell>
          <cell r="G3352" t="str">
            <v>ACTIVE</v>
          </cell>
          <cell r="H3352" t="str">
            <v>여성</v>
          </cell>
          <cell r="I3352" t="str">
            <v>하이브리드 숏 패딩자켓</v>
          </cell>
          <cell r="J3352" t="str">
            <v>DOWN</v>
          </cell>
        </row>
        <row r="3353">
          <cell r="E3353" t="str">
            <v>BO9939E011</v>
          </cell>
          <cell r="F3353" t="str">
            <v>추</v>
          </cell>
          <cell r="G3353" t="str">
            <v>ACTIVE</v>
          </cell>
          <cell r="H3353" t="str">
            <v>여성</v>
          </cell>
          <cell r="I3353" t="str">
            <v>테크플리스 MA1자켓</v>
          </cell>
          <cell r="J3353" t="str">
            <v>OUTER</v>
          </cell>
        </row>
        <row r="3354">
          <cell r="E3354" t="str">
            <v>BO9939E013</v>
          </cell>
          <cell r="F3354" t="str">
            <v>추</v>
          </cell>
          <cell r="G3354" t="str">
            <v>ACTIVE</v>
          </cell>
          <cell r="H3354" t="str">
            <v>여성</v>
          </cell>
          <cell r="I3354" t="str">
            <v>테크플리스 MA1자켓</v>
          </cell>
          <cell r="J3354" t="str">
            <v>OUTER</v>
          </cell>
        </row>
        <row r="3355">
          <cell r="E3355" t="str">
            <v>BO9939E022</v>
          </cell>
          <cell r="F3355" t="str">
            <v>추</v>
          </cell>
          <cell r="G3355" t="str">
            <v>ACTIVE</v>
          </cell>
          <cell r="H3355" t="str">
            <v>여성</v>
          </cell>
          <cell r="I3355" t="str">
            <v>테크플리스 하이브리드 롱자켓</v>
          </cell>
          <cell r="J3355" t="str">
            <v>OUTER</v>
          </cell>
        </row>
        <row r="3356">
          <cell r="E3356" t="str">
            <v>BO9939E025</v>
          </cell>
          <cell r="F3356" t="str">
            <v>추</v>
          </cell>
          <cell r="G3356" t="str">
            <v>ACTIVE</v>
          </cell>
          <cell r="H3356" t="str">
            <v>여성</v>
          </cell>
          <cell r="I3356" t="str">
            <v>테크플리스 하이브리드 롱자켓</v>
          </cell>
          <cell r="J3356" t="str">
            <v>OUTER</v>
          </cell>
        </row>
        <row r="3357">
          <cell r="E3357" t="str">
            <v>BO9939F114</v>
          </cell>
          <cell r="F3357" t="str">
            <v>추</v>
          </cell>
          <cell r="G3357" t="str">
            <v>ACTIVE</v>
          </cell>
          <cell r="H3357" t="str">
            <v>남성</v>
          </cell>
          <cell r="I3357" t="str">
            <v>남성 우븐 윈드브레이커</v>
          </cell>
          <cell r="J3357" t="str">
            <v>OUTER</v>
          </cell>
        </row>
        <row r="3358">
          <cell r="E3358" t="str">
            <v>BO9939F111</v>
          </cell>
          <cell r="F3358" t="str">
            <v>추</v>
          </cell>
          <cell r="G3358" t="str">
            <v>ACTIVE</v>
          </cell>
          <cell r="H3358" t="str">
            <v>남성</v>
          </cell>
          <cell r="I3358" t="str">
            <v>남성 우븐 윈드브레이커</v>
          </cell>
          <cell r="J3358" t="str">
            <v>OUTER</v>
          </cell>
        </row>
        <row r="3359">
          <cell r="E3359" t="str">
            <v>BO9939F115</v>
          </cell>
          <cell r="F3359" t="str">
            <v>추</v>
          </cell>
          <cell r="G3359" t="str">
            <v>ACTIVE</v>
          </cell>
          <cell r="H3359" t="str">
            <v>남성</v>
          </cell>
          <cell r="I3359" t="str">
            <v>남성 우븐 윈드브레이커(솔리드)</v>
          </cell>
          <cell r="J3359" t="str">
            <v>OUTER</v>
          </cell>
        </row>
        <row r="3360">
          <cell r="E3360" t="str">
            <v>BO9939F013</v>
          </cell>
          <cell r="F3360" t="str">
            <v>추</v>
          </cell>
          <cell r="G3360" t="str">
            <v>ACTIVE</v>
          </cell>
          <cell r="H3360" t="str">
            <v>남성</v>
          </cell>
          <cell r="I3360" t="str">
            <v>[전략] 남성 테크플리스 자켓</v>
          </cell>
          <cell r="J3360" t="str">
            <v>OUTER</v>
          </cell>
        </row>
        <row r="3361">
          <cell r="E3361" t="str">
            <v>BO9939F01R</v>
          </cell>
          <cell r="F3361" t="str">
            <v>추</v>
          </cell>
          <cell r="G3361" t="str">
            <v>ACTIVE</v>
          </cell>
          <cell r="H3361" t="str">
            <v>남성</v>
          </cell>
          <cell r="I3361" t="str">
            <v>[전략] 남성 테크플리스 자켓</v>
          </cell>
          <cell r="J3361" t="str">
            <v>OUTER</v>
          </cell>
        </row>
        <row r="3362">
          <cell r="E3362" t="str">
            <v>BO9941F011</v>
          </cell>
          <cell r="F3362" t="str">
            <v>추</v>
          </cell>
          <cell r="G3362" t="str">
            <v>ACTIVE</v>
          </cell>
          <cell r="H3362" t="str">
            <v>남성</v>
          </cell>
          <cell r="I3362" t="str">
            <v>남성 테크플리스 풀오버(추가)</v>
          </cell>
          <cell r="J3362" t="str">
            <v>C&amp;S</v>
          </cell>
        </row>
        <row r="3363">
          <cell r="E3363" t="str">
            <v>BO9941F013</v>
          </cell>
          <cell r="F3363" t="str">
            <v>추</v>
          </cell>
          <cell r="G3363" t="str">
            <v>ACTIVE</v>
          </cell>
          <cell r="H3363" t="str">
            <v>남성</v>
          </cell>
          <cell r="I3363" t="str">
            <v>남성 테크플리스 풀오버(추가)</v>
          </cell>
          <cell r="J3363" t="str">
            <v>C&amp;S</v>
          </cell>
        </row>
        <row r="3364">
          <cell r="E3364" t="str">
            <v>BO9921F013</v>
          </cell>
          <cell r="F3364" t="str">
            <v>추</v>
          </cell>
          <cell r="G3364" t="str">
            <v>ACTIVE</v>
          </cell>
          <cell r="H3364" t="str">
            <v>남성</v>
          </cell>
          <cell r="I3364" t="str">
            <v>[전략] 남성 테크플리스 팬츠</v>
          </cell>
          <cell r="J3364" t="str">
            <v>PANTS</v>
          </cell>
        </row>
        <row r="3365">
          <cell r="E3365" t="str">
            <v>BO9921F01R</v>
          </cell>
          <cell r="F3365" t="str">
            <v>추</v>
          </cell>
          <cell r="G3365" t="str">
            <v>ACTIVE</v>
          </cell>
          <cell r="H3365" t="str">
            <v>남성</v>
          </cell>
          <cell r="I3365" t="str">
            <v>[전략] 남성 테크플리스 팬츠</v>
          </cell>
          <cell r="J3365" t="str">
            <v>PANTS</v>
          </cell>
        </row>
        <row r="3366">
          <cell r="E3366" t="str">
            <v>BO9941F021</v>
          </cell>
          <cell r="F3366" t="str">
            <v>추</v>
          </cell>
          <cell r="G3366" t="str">
            <v>ACTIVE</v>
          </cell>
          <cell r="H3366" t="str">
            <v>남성</v>
          </cell>
          <cell r="I3366" t="str">
            <v>[전략] 유니 엠보로고 맨투맨 (M.UNI)</v>
          </cell>
          <cell r="J3366" t="str">
            <v>C&amp;S</v>
          </cell>
        </row>
        <row r="3367">
          <cell r="E3367" t="str">
            <v>BO9941F02R</v>
          </cell>
          <cell r="F3367" t="str">
            <v>추</v>
          </cell>
          <cell r="G3367" t="str">
            <v>ACTIVE</v>
          </cell>
          <cell r="H3367" t="str">
            <v>남성</v>
          </cell>
          <cell r="I3367" t="str">
            <v>[전략] 유니 엠보로고 맨투맨 (M.UNI)</v>
          </cell>
          <cell r="J3367" t="str">
            <v>C&amp;S</v>
          </cell>
        </row>
        <row r="3368">
          <cell r="E3368" t="str">
            <v>BO9941F024</v>
          </cell>
          <cell r="F3368" t="str">
            <v>추</v>
          </cell>
          <cell r="G3368" t="str">
            <v>ACTIVE</v>
          </cell>
          <cell r="H3368" t="str">
            <v>남성</v>
          </cell>
          <cell r="I3368" t="str">
            <v>[전략] 유니 엠보로고 맨투맨 (M.UNI)</v>
          </cell>
          <cell r="J3368" t="str">
            <v>C&amp;S</v>
          </cell>
        </row>
        <row r="3369">
          <cell r="E3369" t="str">
            <v>BO9921E035</v>
          </cell>
          <cell r="F3369" t="str">
            <v>추</v>
          </cell>
          <cell r="G3369" t="str">
            <v>ACTIVE</v>
          </cell>
          <cell r="H3369" t="str">
            <v>여성</v>
          </cell>
          <cell r="I3369" t="str">
            <v>기모 레깅스</v>
          </cell>
          <cell r="J3369" t="str">
            <v>PANTS</v>
          </cell>
        </row>
        <row r="3370">
          <cell r="E3370" t="str">
            <v>BO9941E013</v>
          </cell>
          <cell r="F3370" t="str">
            <v>추</v>
          </cell>
          <cell r="G3370" t="str">
            <v>ACTIVE</v>
          </cell>
          <cell r="H3370" t="str">
            <v>여성</v>
          </cell>
          <cell r="I3370" t="str">
            <v xml:space="preserve">테크플리스 크롭 풀오버 </v>
          </cell>
          <cell r="J3370" t="str">
            <v>C&amp;S</v>
          </cell>
        </row>
        <row r="3371">
          <cell r="E3371" t="str">
            <v>BO9941E011</v>
          </cell>
          <cell r="F3371" t="str">
            <v>추</v>
          </cell>
          <cell r="G3371" t="str">
            <v>ACTIVE</v>
          </cell>
          <cell r="H3371" t="str">
            <v>여성</v>
          </cell>
          <cell r="I3371" t="str">
            <v xml:space="preserve">테크플리스 크롭 풀오버 </v>
          </cell>
          <cell r="J3371" t="str">
            <v>C&amp;S</v>
          </cell>
        </row>
        <row r="3372">
          <cell r="E3372" t="str">
            <v>BO9941E023</v>
          </cell>
          <cell r="F3372" t="str">
            <v>추</v>
          </cell>
          <cell r="G3372" t="str">
            <v>ACTIVE</v>
          </cell>
          <cell r="H3372" t="str">
            <v>여성</v>
          </cell>
          <cell r="I3372" t="str">
            <v>테크플리스 중기장 풀오버</v>
          </cell>
          <cell r="J3372" t="str">
            <v>C&amp;S</v>
          </cell>
        </row>
        <row r="3373">
          <cell r="E3373" t="str">
            <v>BO9941E025</v>
          </cell>
          <cell r="F3373" t="str">
            <v>추</v>
          </cell>
          <cell r="G3373" t="str">
            <v>ACTIVE</v>
          </cell>
          <cell r="H3373" t="str">
            <v>여성</v>
          </cell>
          <cell r="I3373" t="str">
            <v>테크플리스 중기장 풀오버</v>
          </cell>
          <cell r="J3373" t="str">
            <v>C&amp;S</v>
          </cell>
        </row>
        <row r="3374">
          <cell r="E3374" t="str">
            <v>BO9941E032</v>
          </cell>
          <cell r="F3374" t="str">
            <v>추</v>
          </cell>
          <cell r="G3374" t="str">
            <v>ACTIVE</v>
          </cell>
          <cell r="H3374" t="str">
            <v>여성</v>
          </cell>
          <cell r="I3374" t="str">
            <v>테크플리스 롱기장 후드티셔츠</v>
          </cell>
          <cell r="J3374" t="str">
            <v>C&amp;S</v>
          </cell>
        </row>
        <row r="3375">
          <cell r="E3375" t="str">
            <v>BO9941E03F</v>
          </cell>
          <cell r="F3375" t="str">
            <v>추</v>
          </cell>
          <cell r="G3375" t="str">
            <v>ACTIVE</v>
          </cell>
          <cell r="H3375" t="str">
            <v>여성</v>
          </cell>
          <cell r="I3375" t="str">
            <v>테크플리스 롱기장 후드티셔츠</v>
          </cell>
          <cell r="J3375" t="str">
            <v>C&amp;S</v>
          </cell>
        </row>
        <row r="3376">
          <cell r="E3376" t="str">
            <v>BO9921E013</v>
          </cell>
          <cell r="F3376" t="str">
            <v>추</v>
          </cell>
          <cell r="G3376" t="str">
            <v>ACTIVE</v>
          </cell>
          <cell r="H3376" t="str">
            <v>여성</v>
          </cell>
          <cell r="I3376" t="str">
            <v>테크플리스 미드 스커트</v>
          </cell>
          <cell r="J3376" t="str">
            <v>PANTS</v>
          </cell>
        </row>
        <row r="3377">
          <cell r="E3377" t="str">
            <v>BO9921E015</v>
          </cell>
          <cell r="F3377" t="str">
            <v>추</v>
          </cell>
          <cell r="G3377" t="str">
            <v>ACTIVE</v>
          </cell>
          <cell r="H3377" t="str">
            <v>여성</v>
          </cell>
          <cell r="I3377" t="str">
            <v>테크플리스 미드 스커트</v>
          </cell>
          <cell r="J3377" t="str">
            <v>PANTS</v>
          </cell>
        </row>
        <row r="3378">
          <cell r="E3378" t="str">
            <v>BO9921E023</v>
          </cell>
          <cell r="F3378" t="str">
            <v>추</v>
          </cell>
          <cell r="G3378" t="str">
            <v>ACTIVE</v>
          </cell>
          <cell r="H3378" t="str">
            <v>여성</v>
          </cell>
          <cell r="I3378" t="str">
            <v>테크플리스 팬츠</v>
          </cell>
          <cell r="J3378" t="str">
            <v>PANTS</v>
          </cell>
        </row>
        <row r="3379">
          <cell r="E3379" t="str">
            <v>BO9921E025</v>
          </cell>
          <cell r="F3379" t="str">
            <v>추</v>
          </cell>
          <cell r="G3379" t="str">
            <v>ACTIVE</v>
          </cell>
          <cell r="H3379" t="str">
            <v>여성</v>
          </cell>
          <cell r="I3379" t="str">
            <v>테크플리스 팬츠</v>
          </cell>
          <cell r="J3379" t="str">
            <v>PANTS</v>
          </cell>
        </row>
        <row r="3380">
          <cell r="E3380" t="str">
            <v>BO9X38E011</v>
          </cell>
          <cell r="F3380" t="str">
            <v>동</v>
          </cell>
          <cell r="G3380" t="str">
            <v>ACTIVE</v>
          </cell>
          <cell r="H3380" t="str">
            <v>여성</v>
          </cell>
          <cell r="I3380" t="str">
            <v>투웨이 푸퍼다운 베스트</v>
          </cell>
          <cell r="J3380" t="str">
            <v>DOWN</v>
          </cell>
        </row>
        <row r="3381">
          <cell r="E3381" t="str">
            <v>BO9X38E015</v>
          </cell>
          <cell r="F3381" t="str">
            <v>동</v>
          </cell>
          <cell r="G3381" t="str">
            <v>ACTIVE</v>
          </cell>
          <cell r="H3381" t="str">
            <v>여성</v>
          </cell>
          <cell r="I3381" t="str">
            <v>투웨이 푸퍼다운 베스트</v>
          </cell>
          <cell r="J3381" t="str">
            <v>DOWN</v>
          </cell>
        </row>
        <row r="3382">
          <cell r="E3382" t="str">
            <v>BO9X38E025</v>
          </cell>
          <cell r="F3382" t="str">
            <v>동</v>
          </cell>
          <cell r="G3382" t="str">
            <v>ACTIVE</v>
          </cell>
          <cell r="H3382" t="str">
            <v>여성</v>
          </cell>
          <cell r="I3382" t="str">
            <v>듀얼후드 코어 숏 다운</v>
          </cell>
          <cell r="J3382" t="str">
            <v>DOWN</v>
          </cell>
        </row>
        <row r="3383">
          <cell r="E3383" t="str">
            <v>BO9X38E02E</v>
          </cell>
          <cell r="F3383" t="str">
            <v>동</v>
          </cell>
          <cell r="G3383" t="str">
            <v>ACTIVE</v>
          </cell>
          <cell r="H3383" t="str">
            <v>여성</v>
          </cell>
          <cell r="I3383" t="str">
            <v>듀얼후드 코어 숏 다운</v>
          </cell>
          <cell r="J3383" t="str">
            <v>DOWN</v>
          </cell>
        </row>
        <row r="3384">
          <cell r="E3384" t="str">
            <v>BO9X38E035</v>
          </cell>
          <cell r="F3384" t="str">
            <v>동</v>
          </cell>
          <cell r="G3384" t="str">
            <v>ACTIVE</v>
          </cell>
          <cell r="H3384" t="str">
            <v>여성</v>
          </cell>
          <cell r="I3384" t="str">
            <v>코어 다운 미드</v>
          </cell>
          <cell r="J3384" t="str">
            <v>DOWN</v>
          </cell>
        </row>
        <row r="3385">
          <cell r="E3385" t="str">
            <v>BO9X38E031</v>
          </cell>
          <cell r="F3385" t="str">
            <v>동</v>
          </cell>
          <cell r="G3385" t="str">
            <v>ACTIVE</v>
          </cell>
          <cell r="H3385" t="str">
            <v>여성</v>
          </cell>
          <cell r="I3385" t="str">
            <v>코어 다운 미드</v>
          </cell>
          <cell r="J3385" t="str">
            <v>DOWN</v>
          </cell>
        </row>
        <row r="3386">
          <cell r="E3386" t="str">
            <v>BO9X38E04E</v>
          </cell>
          <cell r="F3386" t="str">
            <v>동</v>
          </cell>
          <cell r="G3386" t="str">
            <v>ACTIVE</v>
          </cell>
          <cell r="H3386" t="str">
            <v>여성</v>
          </cell>
          <cell r="I3386" t="str">
            <v>빅포켓 롱 푸퍼다운</v>
          </cell>
          <cell r="J3386" t="str">
            <v>DOWN</v>
          </cell>
        </row>
        <row r="3387">
          <cell r="E3387" t="str">
            <v>BO9X38E04R</v>
          </cell>
          <cell r="F3387" t="str">
            <v>동</v>
          </cell>
          <cell r="G3387" t="str">
            <v>ACTIVE</v>
          </cell>
          <cell r="H3387" t="str">
            <v>여성</v>
          </cell>
          <cell r="I3387" t="str">
            <v>빅포켓 롱 푸퍼다운</v>
          </cell>
          <cell r="J3387" t="str">
            <v>DOWN</v>
          </cell>
        </row>
        <row r="3388">
          <cell r="E3388" t="str">
            <v>BO9938F115</v>
          </cell>
          <cell r="F3388" t="str">
            <v>동</v>
          </cell>
          <cell r="G3388" t="str">
            <v>ACTIVE</v>
          </cell>
          <cell r="H3388" t="str">
            <v>남성</v>
          </cell>
          <cell r="I3388" t="str">
            <v>남성 하이브리드 패딩자켓</v>
          </cell>
          <cell r="J3388" t="str">
            <v>DOWN</v>
          </cell>
        </row>
        <row r="3389">
          <cell r="E3389" t="str">
            <v>BO9921F115</v>
          </cell>
          <cell r="F3389" t="str">
            <v>동</v>
          </cell>
          <cell r="G3389" t="str">
            <v>ACTIVE</v>
          </cell>
          <cell r="H3389" t="str">
            <v>남성</v>
          </cell>
          <cell r="I3389" t="str">
            <v>남성 파워스트레치 팬츠</v>
          </cell>
          <cell r="J3389" t="str">
            <v>PANTS</v>
          </cell>
        </row>
        <row r="3390">
          <cell r="E3390" t="str">
            <v>BO9938F121</v>
          </cell>
          <cell r="F3390" t="str">
            <v>동</v>
          </cell>
          <cell r="G3390" t="str">
            <v>ACTIVE</v>
          </cell>
          <cell r="H3390" t="str">
            <v>남성</v>
          </cell>
          <cell r="I3390" t="str">
            <v>남성 패딩 아노락</v>
          </cell>
          <cell r="J3390" t="str">
            <v>DOWN</v>
          </cell>
        </row>
        <row r="3391">
          <cell r="E3391" t="str">
            <v>BO9941F12F</v>
          </cell>
          <cell r="F3391" t="str">
            <v>동</v>
          </cell>
          <cell r="G3391" t="str">
            <v>ACTIVE</v>
          </cell>
          <cell r="H3391" t="str">
            <v>남성</v>
          </cell>
          <cell r="I3391" t="str">
            <v>남성 네온 플리스 맨투맨</v>
          </cell>
          <cell r="J3391" t="str">
            <v>C&amp;S</v>
          </cell>
        </row>
        <row r="3392">
          <cell r="E3392" t="str">
            <v>BO9941F125</v>
          </cell>
          <cell r="F3392" t="str">
            <v>동</v>
          </cell>
          <cell r="G3392" t="str">
            <v>ACTIVE</v>
          </cell>
          <cell r="H3392" t="str">
            <v>남성</v>
          </cell>
          <cell r="I3392" t="str">
            <v>남성 네온 플리스 맨투맨</v>
          </cell>
          <cell r="J3392" t="str">
            <v>C&amp;S</v>
          </cell>
        </row>
        <row r="3393">
          <cell r="E3393" t="str">
            <v>BO9921F12R</v>
          </cell>
          <cell r="F3393" t="str">
            <v>동</v>
          </cell>
          <cell r="G3393" t="str">
            <v>ACTIVE</v>
          </cell>
          <cell r="H3393" t="str">
            <v>남성</v>
          </cell>
          <cell r="I3393" t="str">
            <v>남성 플리스 팬츠</v>
          </cell>
          <cell r="J3393" t="str">
            <v>PANTS</v>
          </cell>
        </row>
        <row r="3394">
          <cell r="E3394" t="str">
            <v>BO9921F125</v>
          </cell>
          <cell r="F3394" t="str">
            <v>동</v>
          </cell>
          <cell r="G3394" t="str">
            <v>ACTIVE</v>
          </cell>
          <cell r="H3394" t="str">
            <v>남성</v>
          </cell>
          <cell r="I3394" t="str">
            <v>남성 플리스 팬츠</v>
          </cell>
          <cell r="J3394" t="str">
            <v>PANTS</v>
          </cell>
        </row>
        <row r="3395">
          <cell r="E3395" t="str">
            <v>BO9941F031</v>
          </cell>
          <cell r="F3395" t="str">
            <v>동</v>
          </cell>
          <cell r="G3395" t="str">
            <v>ACTIVE</v>
          </cell>
          <cell r="H3395" t="str">
            <v>남성</v>
          </cell>
          <cell r="I3395" t="str">
            <v>남성 레터링 기모맨투맨</v>
          </cell>
          <cell r="J3395" t="str">
            <v>C&amp;S</v>
          </cell>
        </row>
        <row r="3396">
          <cell r="E3396" t="str">
            <v>BO9941F035</v>
          </cell>
          <cell r="F3396" t="str">
            <v>동</v>
          </cell>
          <cell r="G3396" t="str">
            <v>ACTIVE</v>
          </cell>
          <cell r="H3396" t="str">
            <v>남성</v>
          </cell>
          <cell r="I3396" t="str">
            <v>남성 레터링 기모맨투맨</v>
          </cell>
          <cell r="J3396" t="str">
            <v>C&amp;S</v>
          </cell>
        </row>
        <row r="3397">
          <cell r="E3397" t="str">
            <v>BO9941F040</v>
          </cell>
          <cell r="F3397" t="str">
            <v>동</v>
          </cell>
          <cell r="G3397" t="str">
            <v>ACTIVE</v>
          </cell>
          <cell r="H3397" t="str">
            <v>남성</v>
          </cell>
          <cell r="I3397" t="str">
            <v>남성 브러쉬드 플리스 반집</v>
          </cell>
          <cell r="J3397" t="str">
            <v>C&amp;S</v>
          </cell>
        </row>
        <row r="3398">
          <cell r="E3398" t="str">
            <v>BO9941F04Q</v>
          </cell>
          <cell r="F3398" t="str">
            <v>동</v>
          </cell>
          <cell r="G3398" t="str">
            <v>ACTIVE</v>
          </cell>
          <cell r="H3398" t="str">
            <v>남성</v>
          </cell>
          <cell r="I3398" t="str">
            <v>남성 브러쉬드 플리스 반집</v>
          </cell>
          <cell r="J3398" t="str">
            <v>C&amp;S</v>
          </cell>
        </row>
        <row r="3399">
          <cell r="E3399" t="str">
            <v>BO9941F04R</v>
          </cell>
          <cell r="F3399" t="str">
            <v>동</v>
          </cell>
          <cell r="G3399" t="str">
            <v>ACTIVE</v>
          </cell>
          <cell r="H3399" t="str">
            <v>남성</v>
          </cell>
          <cell r="I3399" t="str">
            <v>남성 브러쉬드 플리스 반집</v>
          </cell>
          <cell r="J3399" t="str">
            <v>C&amp;S</v>
          </cell>
        </row>
        <row r="3400">
          <cell r="E3400" t="str">
            <v>BO9921F035</v>
          </cell>
          <cell r="F3400" t="str">
            <v>동</v>
          </cell>
          <cell r="G3400" t="str">
            <v>ACTIVE</v>
          </cell>
          <cell r="H3400" t="str">
            <v>남성</v>
          </cell>
          <cell r="I3400" t="str">
            <v>남성 스트레치 기모 팬츠</v>
          </cell>
          <cell r="J3400" t="str">
            <v>PANTS</v>
          </cell>
        </row>
        <row r="3401">
          <cell r="E3401" t="str">
            <v>BO9938F015</v>
          </cell>
          <cell r="F3401" t="str">
            <v>동</v>
          </cell>
          <cell r="G3401" t="str">
            <v>ACTIVE</v>
          </cell>
          <cell r="H3401" t="str">
            <v>UNI</v>
          </cell>
          <cell r="I3401" t="str">
            <v>[에센셜] 유니 NEW CORE 다운 (M.UNI)</v>
          </cell>
          <cell r="J3401" t="str">
            <v>DOWN</v>
          </cell>
        </row>
        <row r="3402">
          <cell r="E3402" t="str">
            <v>BO9938F010</v>
          </cell>
          <cell r="F3402" t="str">
            <v>동</v>
          </cell>
          <cell r="G3402" t="str">
            <v>ACTIVE</v>
          </cell>
          <cell r="H3402" t="str">
            <v>UNI</v>
          </cell>
          <cell r="I3402" t="str">
            <v>[에센셜] 유니 NEW CORE 다운 (M.UNI)</v>
          </cell>
          <cell r="J3402" t="str">
            <v>DOWN</v>
          </cell>
        </row>
        <row r="3403">
          <cell r="E3403" t="str">
            <v>BO9938F01P</v>
          </cell>
          <cell r="F3403" t="str">
            <v>동</v>
          </cell>
          <cell r="G3403" t="str">
            <v>ACTIVE</v>
          </cell>
          <cell r="H3403" t="str">
            <v>UNI</v>
          </cell>
          <cell r="I3403" t="str">
            <v>[에센셜] 유니 NEW CORE 다운 (M.UNI)</v>
          </cell>
          <cell r="J3403" t="str">
            <v>DOWN</v>
          </cell>
        </row>
        <row r="3404">
          <cell r="E3404" t="str">
            <v>BO9938F040</v>
          </cell>
          <cell r="F3404" t="str">
            <v>동</v>
          </cell>
          <cell r="G3404" t="str">
            <v>ACTIVE</v>
          </cell>
          <cell r="H3404" t="str">
            <v>UNI</v>
          </cell>
          <cell r="I3404" t="str">
            <v>유니 푸퍼 다운 (M.UNI)</v>
          </cell>
          <cell r="J3404" t="str">
            <v>DOWN</v>
          </cell>
        </row>
        <row r="3405">
          <cell r="E3405" t="str">
            <v>BO9938F04R</v>
          </cell>
          <cell r="F3405" t="str">
            <v>동</v>
          </cell>
          <cell r="G3405" t="str">
            <v>ACTIVE</v>
          </cell>
          <cell r="H3405" t="str">
            <v>UNI</v>
          </cell>
          <cell r="I3405" t="str">
            <v>유니 푸퍼 다운 (M.UNI)</v>
          </cell>
          <cell r="J3405" t="str">
            <v>DOWN</v>
          </cell>
        </row>
        <row r="3406">
          <cell r="E3406" t="str">
            <v>BO9938F045</v>
          </cell>
          <cell r="F3406" t="str">
            <v>동</v>
          </cell>
          <cell r="G3406" t="str">
            <v>ACTIVE</v>
          </cell>
          <cell r="H3406" t="str">
            <v>UNI</v>
          </cell>
          <cell r="I3406" t="str">
            <v>유니 푸퍼 다운 (M.UNI)</v>
          </cell>
          <cell r="J3406" t="str">
            <v>DOWN</v>
          </cell>
        </row>
        <row r="3407">
          <cell r="E3407" t="str">
            <v>BO9938F021</v>
          </cell>
          <cell r="F3407" t="str">
            <v>동</v>
          </cell>
          <cell r="G3407" t="str">
            <v>ACTIVE</v>
          </cell>
          <cell r="H3407" t="str">
            <v>남성</v>
          </cell>
          <cell r="I3407" t="str">
            <v>[전략] 남성 스포티 다운</v>
          </cell>
          <cell r="J3407" t="str">
            <v>DOWN</v>
          </cell>
        </row>
        <row r="3408">
          <cell r="E3408" t="str">
            <v>BO9938F02P</v>
          </cell>
          <cell r="F3408" t="str">
            <v>동</v>
          </cell>
          <cell r="G3408" t="str">
            <v>ACTIVE</v>
          </cell>
          <cell r="H3408" t="str">
            <v>남성</v>
          </cell>
          <cell r="I3408" t="str">
            <v>[전략] 남성 스포티 다운</v>
          </cell>
          <cell r="J3408" t="str">
            <v>DOWN</v>
          </cell>
        </row>
        <row r="3409">
          <cell r="E3409" t="str">
            <v>BO9938F02R</v>
          </cell>
          <cell r="F3409" t="str">
            <v>동</v>
          </cell>
          <cell r="G3409" t="str">
            <v>ACTIVE</v>
          </cell>
          <cell r="H3409" t="str">
            <v>남성</v>
          </cell>
          <cell r="I3409" t="str">
            <v>[전략] 남성 스포티 다운</v>
          </cell>
          <cell r="J3409" t="str">
            <v>DOWN</v>
          </cell>
        </row>
        <row r="3410">
          <cell r="E3410" t="str">
            <v>BO9938F02E</v>
          </cell>
          <cell r="F3410" t="str">
            <v>동</v>
          </cell>
          <cell r="G3410" t="str">
            <v>ACTIVE</v>
          </cell>
          <cell r="H3410" t="str">
            <v>남성</v>
          </cell>
          <cell r="I3410" t="str">
            <v>[전략] 남성 스포티 다운</v>
          </cell>
          <cell r="J3410" t="str">
            <v>DOWN</v>
          </cell>
        </row>
        <row r="3411">
          <cell r="E3411" t="str">
            <v>BO9938F031</v>
          </cell>
          <cell r="F3411" t="str">
            <v>동</v>
          </cell>
          <cell r="G3411" t="str">
            <v>ACTIVE</v>
          </cell>
          <cell r="H3411" t="str">
            <v>UNI</v>
          </cell>
          <cell r="I3411" t="str">
            <v>[전략] 유니 스포티 베스트</v>
          </cell>
          <cell r="J3411" t="str">
            <v>DOWN</v>
          </cell>
        </row>
        <row r="3412">
          <cell r="E3412" t="str">
            <v>BO9938F03R</v>
          </cell>
          <cell r="F3412" t="str">
            <v>동</v>
          </cell>
          <cell r="G3412" t="str">
            <v>ACTIVE</v>
          </cell>
          <cell r="H3412" t="str">
            <v>UNI</v>
          </cell>
          <cell r="I3412" t="str">
            <v>[전략] 유니 스포티 베스트</v>
          </cell>
          <cell r="J3412" t="str">
            <v>DOWN</v>
          </cell>
        </row>
        <row r="3413">
          <cell r="E3413" t="str">
            <v>BO9938F03E</v>
          </cell>
          <cell r="F3413" t="str">
            <v>동</v>
          </cell>
          <cell r="G3413" t="str">
            <v>ACTIVE</v>
          </cell>
          <cell r="H3413" t="str">
            <v>UNI</v>
          </cell>
          <cell r="I3413" t="str">
            <v>[전략] 유니 스포티 베스트</v>
          </cell>
          <cell r="J3413" t="str">
            <v>DOWN</v>
          </cell>
        </row>
        <row r="3414">
          <cell r="E3414" t="str">
            <v>BO9938F03Q</v>
          </cell>
          <cell r="F3414" t="str">
            <v>동</v>
          </cell>
          <cell r="G3414" t="str">
            <v>ACTIVE</v>
          </cell>
          <cell r="H3414" t="str">
            <v>UNI</v>
          </cell>
          <cell r="I3414" t="str">
            <v>[전략] 유니 스포티 베스트</v>
          </cell>
          <cell r="J3414" t="str">
            <v>DOWN</v>
          </cell>
        </row>
        <row r="3415">
          <cell r="E3415" t="str">
            <v>BO9X41E023</v>
          </cell>
          <cell r="F3415" t="str">
            <v>동</v>
          </cell>
          <cell r="G3415" t="str">
            <v>ACTIVE</v>
          </cell>
          <cell r="H3415" t="str">
            <v>여성</v>
          </cell>
          <cell r="I3415" t="str">
            <v>반넥 맨투맨 티셔츠</v>
          </cell>
          <cell r="J3415" t="str">
            <v>C&amp;S</v>
          </cell>
        </row>
        <row r="3416">
          <cell r="E3416" t="str">
            <v>BO9X41E02R</v>
          </cell>
          <cell r="F3416" t="str">
            <v>동</v>
          </cell>
          <cell r="G3416" t="str">
            <v>ACTIVE</v>
          </cell>
          <cell r="H3416" t="str">
            <v>여성</v>
          </cell>
          <cell r="I3416" t="str">
            <v>반넥 맨투맨 티셔츠</v>
          </cell>
          <cell r="J3416" t="str">
            <v>C&amp;S</v>
          </cell>
        </row>
        <row r="3417">
          <cell r="E3417" t="str">
            <v>BO9X41E01E</v>
          </cell>
          <cell r="F3417" t="str">
            <v>동</v>
          </cell>
          <cell r="G3417" t="str">
            <v>ACTIVE</v>
          </cell>
          <cell r="H3417" t="str">
            <v>여성</v>
          </cell>
          <cell r="I3417" t="str">
            <v>니트 후디</v>
          </cell>
          <cell r="J3417" t="str">
            <v>C&amp;S</v>
          </cell>
        </row>
        <row r="3418">
          <cell r="E3418" t="str">
            <v>BO9X41E013</v>
          </cell>
          <cell r="F3418" t="str">
            <v>동</v>
          </cell>
          <cell r="G3418" t="str">
            <v>ACTIVE</v>
          </cell>
          <cell r="H3418" t="str">
            <v>여성</v>
          </cell>
          <cell r="I3418" t="str">
            <v>니트 후디</v>
          </cell>
          <cell r="J3418" t="str">
            <v>C&amp;S</v>
          </cell>
        </row>
        <row r="3419">
          <cell r="E3419" t="str">
            <v>BO9X41E015</v>
          </cell>
          <cell r="F3419" t="str">
            <v>동</v>
          </cell>
          <cell r="G3419" t="str">
            <v>ACTIVE</v>
          </cell>
          <cell r="H3419" t="str">
            <v>여성</v>
          </cell>
          <cell r="I3419" t="str">
            <v>니트 후디</v>
          </cell>
          <cell r="J3419" t="str">
            <v>C&amp;S</v>
          </cell>
        </row>
        <row r="3420">
          <cell r="E3420" t="str">
            <v>BO9X21E013</v>
          </cell>
          <cell r="F3420" t="str">
            <v>동</v>
          </cell>
          <cell r="G3420" t="str">
            <v>ACTIVE</v>
          </cell>
          <cell r="H3420" t="str">
            <v>여성</v>
          </cell>
          <cell r="I3420" t="str">
            <v>니트 팬츠</v>
          </cell>
          <cell r="J3420" t="str">
            <v>PANTS</v>
          </cell>
        </row>
        <row r="3421">
          <cell r="E3421" t="str">
            <v>BO9X21E015</v>
          </cell>
          <cell r="F3421" t="str">
            <v>동</v>
          </cell>
          <cell r="G3421" t="str">
            <v>ACTIVE</v>
          </cell>
          <cell r="H3421" t="str">
            <v>여성</v>
          </cell>
          <cell r="I3421" t="str">
            <v>니트 팬츠</v>
          </cell>
          <cell r="J3421" t="str">
            <v>PANTS</v>
          </cell>
        </row>
        <row r="3422">
          <cell r="E3422" t="str">
            <v>BO9X21E035</v>
          </cell>
          <cell r="F3422" t="str">
            <v>동</v>
          </cell>
          <cell r="G3422" t="str">
            <v>ACTIVE</v>
          </cell>
          <cell r="H3422" t="str">
            <v>여성</v>
          </cell>
          <cell r="I3422" t="str">
            <v>제깅스 타입 니트 팬츠</v>
          </cell>
          <cell r="J3422" t="str">
            <v>PANTS</v>
          </cell>
        </row>
        <row r="3423">
          <cell r="E3423" t="str">
            <v>BO9X21E02R</v>
          </cell>
          <cell r="F3423" t="str">
            <v>동</v>
          </cell>
          <cell r="G3423" t="str">
            <v>ACTIVE</v>
          </cell>
          <cell r="H3423" t="str">
            <v>여성</v>
          </cell>
          <cell r="I3423" t="str">
            <v>부츠컷 니트 팬츠</v>
          </cell>
          <cell r="J3423" t="str">
            <v>PANTS</v>
          </cell>
        </row>
        <row r="3424">
          <cell r="E3424" t="str">
            <v>BO9X41F01Q</v>
          </cell>
          <cell r="F3424" t="str">
            <v>동</v>
          </cell>
          <cell r="G3424" t="str">
            <v>ACTIVE</v>
          </cell>
          <cell r="H3424" t="str">
            <v>남성</v>
          </cell>
          <cell r="I3424" t="str">
            <v>남성 브러쉬드 플리스 풀집</v>
          </cell>
          <cell r="J3424" t="str">
            <v>C&amp;S</v>
          </cell>
        </row>
        <row r="3425">
          <cell r="E3425" t="str">
            <v>BO9X41F010</v>
          </cell>
          <cell r="F3425" t="str">
            <v>동</v>
          </cell>
          <cell r="G3425" t="str">
            <v>ACTIVE</v>
          </cell>
          <cell r="H3425" t="str">
            <v>남성</v>
          </cell>
          <cell r="I3425" t="str">
            <v>남성 브러쉬드 플리스 풀집</v>
          </cell>
          <cell r="J3425" t="str">
            <v>C&amp;S</v>
          </cell>
        </row>
        <row r="3426">
          <cell r="E3426" t="str">
            <v>BO9X41F015</v>
          </cell>
          <cell r="F3426" t="str">
            <v>동</v>
          </cell>
          <cell r="G3426" t="str">
            <v>ACTIVE</v>
          </cell>
          <cell r="H3426" t="str">
            <v>남성</v>
          </cell>
          <cell r="I3426" t="str">
            <v>남성 브러쉬드 플리스 풀집</v>
          </cell>
          <cell r="J3426" t="str">
            <v>C&amp;S</v>
          </cell>
        </row>
        <row r="3427">
          <cell r="E3427" t="str">
            <v>BO9X38F045</v>
          </cell>
          <cell r="F3427" t="str">
            <v>동</v>
          </cell>
          <cell r="G3427" t="str">
            <v>ACTIVE</v>
          </cell>
          <cell r="H3427" t="str">
            <v>남성</v>
          </cell>
          <cell r="I3427" t="str">
            <v>남성 하이브리드 본딩플리스(가두일부)</v>
          </cell>
          <cell r="J3427" t="str">
            <v>DOWN</v>
          </cell>
        </row>
        <row r="3428">
          <cell r="E3428" t="str">
            <v>BO9X38F041</v>
          </cell>
          <cell r="F3428" t="str">
            <v>동</v>
          </cell>
          <cell r="G3428" t="str">
            <v>ACTIVE</v>
          </cell>
          <cell r="H3428" t="str">
            <v>남성</v>
          </cell>
          <cell r="I3428" t="str">
            <v>남성 하이브리드 본딩플리스(가두일부)</v>
          </cell>
          <cell r="J3428" t="str">
            <v>DOWN</v>
          </cell>
        </row>
        <row r="3429">
          <cell r="E3429" t="str">
            <v>BO9X21F045</v>
          </cell>
          <cell r="F3429" t="str">
            <v>동</v>
          </cell>
          <cell r="G3429" t="str">
            <v>ACTIVE</v>
          </cell>
          <cell r="H3429" t="str">
            <v>남성</v>
          </cell>
          <cell r="I3429" t="str">
            <v>남성 본딩플리스 팬츠</v>
          </cell>
          <cell r="J3429" t="str">
            <v>PANTS</v>
          </cell>
        </row>
        <row r="3430">
          <cell r="E3430" t="str">
            <v>BO9X21F044</v>
          </cell>
          <cell r="F3430" t="str">
            <v>동</v>
          </cell>
          <cell r="G3430" t="str">
            <v>ACTIVE</v>
          </cell>
          <cell r="H3430" t="str">
            <v>남성</v>
          </cell>
          <cell r="I3430" t="str">
            <v>남성 본딩플리스 팬츠(가두일부)</v>
          </cell>
          <cell r="J3430" t="str">
            <v>PANTS</v>
          </cell>
        </row>
        <row r="3431">
          <cell r="E3431" t="str">
            <v>BO9X21F041</v>
          </cell>
          <cell r="F3431" t="str">
            <v>동</v>
          </cell>
          <cell r="G3431" t="str">
            <v>ACTIVE</v>
          </cell>
          <cell r="H3431" t="str">
            <v>남성</v>
          </cell>
          <cell r="I3431" t="str">
            <v>남성 본딩플리스 팬츠</v>
          </cell>
          <cell r="J3431" t="str">
            <v>PANTS</v>
          </cell>
        </row>
        <row r="3432">
          <cell r="E3432" t="str">
            <v>BO9X38F03P</v>
          </cell>
          <cell r="F3432" t="str">
            <v>동</v>
          </cell>
          <cell r="G3432" t="str">
            <v>ACTIVE</v>
          </cell>
          <cell r="H3432" t="str">
            <v>남성</v>
          </cell>
          <cell r="I3432" t="str">
            <v>남성 프리미엄 스포티 다운</v>
          </cell>
          <cell r="J3432" t="str">
            <v>DOWN</v>
          </cell>
        </row>
        <row r="3433">
          <cell r="E3433" t="str">
            <v>BO9X38F034</v>
          </cell>
          <cell r="F3433" t="str">
            <v>동</v>
          </cell>
          <cell r="G3433" t="str">
            <v>ACTIVE</v>
          </cell>
          <cell r="H3433" t="str">
            <v>남성</v>
          </cell>
          <cell r="I3433" t="str">
            <v>남성 프리미엄 스포티 다운</v>
          </cell>
          <cell r="J3433" t="str">
            <v>DOWN</v>
          </cell>
        </row>
        <row r="3434">
          <cell r="E3434" t="str">
            <v>BO9938F051</v>
          </cell>
          <cell r="F3434" t="str">
            <v>동</v>
          </cell>
          <cell r="G3434" t="str">
            <v>ACTIVE</v>
          </cell>
          <cell r="H3434" t="str">
            <v>남성</v>
          </cell>
          <cell r="I3434" t="str">
            <v>남성 프리미엄 벤치-&gt;일반벤치로 변경</v>
          </cell>
          <cell r="J3434" t="str">
            <v>DOWN</v>
          </cell>
        </row>
        <row r="3435">
          <cell r="E3435" t="str">
            <v>BO9938F052</v>
          </cell>
          <cell r="F3435" t="str">
            <v>동</v>
          </cell>
          <cell r="G3435" t="str">
            <v>ACTIVE</v>
          </cell>
          <cell r="H3435" t="str">
            <v>남성</v>
          </cell>
          <cell r="I3435" t="str">
            <v>남성 프리미엄 벤치-&gt;일반벤치로 변경</v>
          </cell>
          <cell r="J3435" t="str">
            <v>DOWN</v>
          </cell>
        </row>
        <row r="3436">
          <cell r="E3436" t="str">
            <v>BO9938F055</v>
          </cell>
          <cell r="F3436" t="str">
            <v>동</v>
          </cell>
          <cell r="G3436" t="str">
            <v>ACTIVE</v>
          </cell>
          <cell r="H3436" t="str">
            <v>남성</v>
          </cell>
          <cell r="I3436" t="str">
            <v>남성 프리미엄 벤치-&gt;일반벤치로 변경</v>
          </cell>
          <cell r="J3436" t="str">
            <v>DOWN</v>
          </cell>
        </row>
        <row r="3437">
          <cell r="E3437" t="str">
            <v>BO9X38F02R</v>
          </cell>
          <cell r="F3437" t="str">
            <v>동</v>
          </cell>
          <cell r="G3437" t="str">
            <v>ACTIVE</v>
          </cell>
          <cell r="H3437" t="str">
            <v>남성</v>
          </cell>
          <cell r="I3437" t="str">
            <v>남성 프리미엄 미드다운</v>
          </cell>
          <cell r="J3437" t="str">
            <v>DOWN</v>
          </cell>
        </row>
        <row r="3438">
          <cell r="E3438" t="str">
            <v>BO9X38F025</v>
          </cell>
          <cell r="F3438" t="str">
            <v>동</v>
          </cell>
          <cell r="G3438" t="str">
            <v>ACTIVE</v>
          </cell>
          <cell r="H3438" t="str">
            <v>남성</v>
          </cell>
          <cell r="I3438" t="str">
            <v>남성 프리미엄 미드다운</v>
          </cell>
          <cell r="J3438" t="str">
            <v>DOWN</v>
          </cell>
        </row>
        <row r="3439">
          <cell r="E3439" t="str">
            <v>BO9X38F114</v>
          </cell>
          <cell r="F3439" t="str">
            <v>동</v>
          </cell>
          <cell r="G3439" t="str">
            <v>ACTIVE</v>
          </cell>
          <cell r="H3439" t="str">
            <v>남성</v>
          </cell>
          <cell r="I3439" t="str">
            <v>[전략] 남성 STOVE LONG</v>
          </cell>
          <cell r="J3439" t="str">
            <v>DOWN</v>
          </cell>
        </row>
        <row r="3440">
          <cell r="E3440" t="str">
            <v>BO9X38F115</v>
          </cell>
          <cell r="F3440" t="str">
            <v>동</v>
          </cell>
          <cell r="G3440" t="str">
            <v>ACTIVE</v>
          </cell>
          <cell r="H3440" t="str">
            <v>남성</v>
          </cell>
          <cell r="I3440" t="str">
            <v>[전략] 남성 STOVE LONG</v>
          </cell>
          <cell r="J3440" t="str">
            <v>DOWN</v>
          </cell>
        </row>
        <row r="3441">
          <cell r="E3441" t="str">
            <v>BO9X38F11H</v>
          </cell>
          <cell r="F3441" t="str">
            <v>동</v>
          </cell>
          <cell r="G3441" t="str">
            <v>ACTIVE</v>
          </cell>
          <cell r="H3441" t="str">
            <v>남성</v>
          </cell>
          <cell r="I3441" t="str">
            <v>[전략] 남성 STOVE LONG</v>
          </cell>
          <cell r="J3441" t="str">
            <v>DOWN</v>
          </cell>
        </row>
        <row r="3442">
          <cell r="E3442" t="str">
            <v>BO9X38E055</v>
          </cell>
          <cell r="F3442" t="str">
            <v>동</v>
          </cell>
          <cell r="G3442" t="str">
            <v>ACTIVE</v>
          </cell>
          <cell r="H3442" t="str">
            <v>여성</v>
          </cell>
          <cell r="I3442" t="str">
            <v>마카롱 푸퍼 숏</v>
          </cell>
          <cell r="J3442" t="str">
            <v>DOWN</v>
          </cell>
        </row>
        <row r="3443">
          <cell r="E3443" t="str">
            <v>BO9X38E05F</v>
          </cell>
          <cell r="F3443" t="str">
            <v>동</v>
          </cell>
          <cell r="G3443" t="str">
            <v>ACTIVE</v>
          </cell>
          <cell r="H3443" t="str">
            <v>여성</v>
          </cell>
          <cell r="I3443" t="str">
            <v>마카롱 푸퍼 숏</v>
          </cell>
          <cell r="J3443" t="str">
            <v>DOWN</v>
          </cell>
        </row>
        <row r="3444">
          <cell r="E3444" t="str">
            <v>BO9X38E05Q</v>
          </cell>
          <cell r="F3444" t="str">
            <v>동</v>
          </cell>
          <cell r="G3444" t="str">
            <v>ACTIVE</v>
          </cell>
          <cell r="H3444" t="str">
            <v>여성</v>
          </cell>
          <cell r="I3444" t="str">
            <v>마카롱 푸퍼 숏</v>
          </cell>
          <cell r="J3444" t="str">
            <v>DOWN</v>
          </cell>
        </row>
        <row r="3445">
          <cell r="E3445" t="str">
            <v>BO9X38E05T</v>
          </cell>
          <cell r="F3445" t="str">
            <v>동</v>
          </cell>
          <cell r="G3445" t="str">
            <v>ACTIVE</v>
          </cell>
          <cell r="H3445" t="str">
            <v>여성</v>
          </cell>
          <cell r="I3445" t="str">
            <v>마카롱 푸퍼 숏</v>
          </cell>
          <cell r="J3445" t="str">
            <v>DOWN</v>
          </cell>
        </row>
        <row r="3446">
          <cell r="E3446" t="str">
            <v>BO9X38E06F</v>
          </cell>
          <cell r="F3446" t="str">
            <v>동</v>
          </cell>
          <cell r="G3446" t="str">
            <v>ACTIVE</v>
          </cell>
          <cell r="H3446" t="str">
            <v>여성</v>
          </cell>
          <cell r="I3446" t="str">
            <v>마카롱 푸퍼 미드</v>
          </cell>
          <cell r="J3446" t="str">
            <v>DOWN</v>
          </cell>
        </row>
        <row r="3447">
          <cell r="E3447" t="str">
            <v>BO9X38E06R</v>
          </cell>
          <cell r="F3447" t="str">
            <v>동</v>
          </cell>
          <cell r="G3447" t="str">
            <v>ACTIVE</v>
          </cell>
          <cell r="H3447" t="str">
            <v>여성</v>
          </cell>
          <cell r="I3447" t="str">
            <v>마카롱 푸퍼 미드</v>
          </cell>
          <cell r="J3447" t="str">
            <v>DOWN</v>
          </cell>
        </row>
        <row r="3448">
          <cell r="E3448" t="str">
            <v>BO9X38E070</v>
          </cell>
          <cell r="F3448" t="str">
            <v>동</v>
          </cell>
          <cell r="G3448" t="str">
            <v>ACTIVE</v>
          </cell>
          <cell r="H3448" t="str">
            <v>여성</v>
          </cell>
          <cell r="I3448" t="str">
            <v>마카롱 푸퍼 베스트</v>
          </cell>
          <cell r="J3448" t="str">
            <v>DOWN</v>
          </cell>
        </row>
        <row r="3449">
          <cell r="E3449" t="str">
            <v>BO9X38E07R</v>
          </cell>
          <cell r="F3449" t="str">
            <v>동</v>
          </cell>
          <cell r="G3449" t="str">
            <v>ACTIVE</v>
          </cell>
          <cell r="H3449" t="str">
            <v>여성</v>
          </cell>
          <cell r="I3449" t="str">
            <v>마카롱 푸퍼 베스트</v>
          </cell>
          <cell r="J3449" t="str">
            <v>DOWN</v>
          </cell>
        </row>
        <row r="3450">
          <cell r="E3450" t="str">
            <v>BO9X39E040</v>
          </cell>
          <cell r="F3450" t="str">
            <v>동</v>
          </cell>
          <cell r="G3450" t="str">
            <v>ACTIVE</v>
          </cell>
          <cell r="H3450" t="str">
            <v>여성</v>
          </cell>
          <cell r="I3450" t="str">
            <v>본딩 플리스 자켓</v>
          </cell>
          <cell r="J3450" t="str">
            <v>OUTER</v>
          </cell>
        </row>
        <row r="3451">
          <cell r="E3451" t="str">
            <v>BO9X39E04T</v>
          </cell>
          <cell r="F3451" t="str">
            <v>동</v>
          </cell>
          <cell r="G3451" t="str">
            <v>ACTIVE</v>
          </cell>
          <cell r="H3451" t="str">
            <v>여성</v>
          </cell>
          <cell r="I3451" t="str">
            <v>본딩 플리스 자켓</v>
          </cell>
          <cell r="J3451" t="str">
            <v>OUTER</v>
          </cell>
        </row>
        <row r="3452">
          <cell r="E3452" t="str">
            <v>BO9X41E041</v>
          </cell>
          <cell r="F3452" t="str">
            <v>동</v>
          </cell>
          <cell r="G3452" t="str">
            <v>ACTIVE</v>
          </cell>
          <cell r="H3452" t="str">
            <v>여성</v>
          </cell>
          <cell r="I3452" t="str">
            <v>본딩 플리스 후디</v>
          </cell>
          <cell r="J3452" t="str">
            <v>C&amp;S</v>
          </cell>
        </row>
        <row r="3453">
          <cell r="E3453" t="str">
            <v>BO9X41E04F</v>
          </cell>
          <cell r="F3453" t="str">
            <v>동</v>
          </cell>
          <cell r="G3453" t="str">
            <v>ACTIVE</v>
          </cell>
          <cell r="H3453" t="str">
            <v>여성</v>
          </cell>
          <cell r="I3453" t="str">
            <v>본딩 플리스 후디</v>
          </cell>
          <cell r="J3453" t="str">
            <v>C&amp;S</v>
          </cell>
        </row>
        <row r="3454">
          <cell r="E3454" t="str">
            <v>BO9X41E04Q</v>
          </cell>
          <cell r="F3454" t="str">
            <v>동</v>
          </cell>
          <cell r="G3454" t="str">
            <v>ACTIVE</v>
          </cell>
          <cell r="H3454" t="str">
            <v>여성</v>
          </cell>
          <cell r="I3454" t="str">
            <v>본딩 플리스 후디</v>
          </cell>
          <cell r="J3454" t="str">
            <v>C&amp;S</v>
          </cell>
        </row>
        <row r="3455">
          <cell r="E3455" t="str">
            <v>BO9X41E031</v>
          </cell>
          <cell r="F3455" t="str">
            <v>동</v>
          </cell>
          <cell r="G3455" t="str">
            <v>ACTIVE</v>
          </cell>
          <cell r="H3455" t="str">
            <v>여성</v>
          </cell>
          <cell r="I3455" t="str">
            <v>본딩 플리스 풀오버</v>
          </cell>
          <cell r="J3455" t="str">
            <v>C&amp;S</v>
          </cell>
        </row>
        <row r="3456">
          <cell r="E3456" t="str">
            <v>BO9X41E03Q</v>
          </cell>
          <cell r="F3456" t="str">
            <v>동</v>
          </cell>
          <cell r="G3456" t="str">
            <v>ACTIVE</v>
          </cell>
          <cell r="H3456" t="str">
            <v>여성</v>
          </cell>
          <cell r="I3456" t="str">
            <v>본딩 플리스 풀오버</v>
          </cell>
          <cell r="J3456" t="str">
            <v>C&amp;S</v>
          </cell>
        </row>
        <row r="3457">
          <cell r="E3457" t="str">
            <v>BO9X21E040</v>
          </cell>
          <cell r="F3457" t="str">
            <v>동</v>
          </cell>
          <cell r="G3457" t="str">
            <v>ACTIVE</v>
          </cell>
          <cell r="H3457" t="str">
            <v>여성</v>
          </cell>
          <cell r="I3457" t="str">
            <v>본딩 플리스 팬츠</v>
          </cell>
          <cell r="J3457" t="str">
            <v>PANTS</v>
          </cell>
        </row>
        <row r="3458">
          <cell r="E3458" t="str">
            <v>BO9X21E04T</v>
          </cell>
          <cell r="F3458" t="str">
            <v>동</v>
          </cell>
          <cell r="G3458" t="str">
            <v>ACTIVE</v>
          </cell>
          <cell r="H3458" t="str">
            <v>여성</v>
          </cell>
          <cell r="I3458" t="str">
            <v>본딩 플리스 팬츠</v>
          </cell>
          <cell r="J3458" t="str">
            <v>PANTS</v>
          </cell>
        </row>
        <row r="3459">
          <cell r="E3459" t="str">
            <v>BO9X21E05T</v>
          </cell>
          <cell r="F3459" t="str">
            <v>동</v>
          </cell>
          <cell r="G3459" t="str">
            <v>ACTIVE</v>
          </cell>
          <cell r="H3459" t="str">
            <v>여성</v>
          </cell>
          <cell r="I3459" t="str">
            <v>고리 레깅스</v>
          </cell>
          <cell r="J3459" t="str">
            <v>PANTS</v>
          </cell>
        </row>
        <row r="3460">
          <cell r="E3460" t="str">
            <v>BO9X21E055</v>
          </cell>
          <cell r="F3460" t="str">
            <v>동</v>
          </cell>
          <cell r="G3460" t="str">
            <v>ACTIVE</v>
          </cell>
          <cell r="H3460" t="str">
            <v>여성</v>
          </cell>
          <cell r="I3460" t="str">
            <v>고리 레깅스</v>
          </cell>
          <cell r="J3460" t="str">
            <v>PANTS</v>
          </cell>
        </row>
        <row r="3461">
          <cell r="E3461" t="str">
            <v>BO97D4Y015</v>
          </cell>
          <cell r="F3461" t="str">
            <v>추</v>
          </cell>
          <cell r="G3461" t="str">
            <v>ORIGINAL</v>
          </cell>
          <cell r="H3461" t="str">
            <v>UNI</v>
          </cell>
          <cell r="I3461" t="str">
            <v>[ESSENTIAL] 슬링백</v>
          </cell>
          <cell r="J3461" t="str">
            <v>ACC</v>
          </cell>
        </row>
        <row r="3462">
          <cell r="E3462" t="str">
            <v>BO97D4Y013</v>
          </cell>
          <cell r="F3462" t="str">
            <v>추</v>
          </cell>
          <cell r="G3462" t="str">
            <v>ORIGINAL</v>
          </cell>
          <cell r="H3462" t="str">
            <v>UNI</v>
          </cell>
          <cell r="I3462" t="str">
            <v>[ESSENTIAL] 슬링백</v>
          </cell>
          <cell r="J3462" t="str">
            <v>ACC</v>
          </cell>
        </row>
        <row r="3463">
          <cell r="E3463" t="str">
            <v>BO97D4Y033</v>
          </cell>
          <cell r="F3463" t="str">
            <v>추</v>
          </cell>
          <cell r="G3463" t="str">
            <v>ORIGINAL</v>
          </cell>
          <cell r="H3463" t="str">
            <v>UNI</v>
          </cell>
          <cell r="I3463" t="str">
            <v>[ESSENTIAL] 크로스백</v>
          </cell>
          <cell r="J3463" t="str">
            <v>ACC</v>
          </cell>
        </row>
        <row r="3464">
          <cell r="E3464" t="str">
            <v>BO97D4Y035</v>
          </cell>
          <cell r="F3464" t="str">
            <v>추</v>
          </cell>
          <cell r="G3464" t="str">
            <v>ORIGINAL</v>
          </cell>
          <cell r="H3464" t="str">
            <v>UNI</v>
          </cell>
          <cell r="I3464" t="str">
            <v>[ESSENTIAL] 크로스백</v>
          </cell>
          <cell r="J3464" t="str">
            <v>ACC</v>
          </cell>
        </row>
        <row r="3465">
          <cell r="E3465" t="str">
            <v>BO97D4Y025</v>
          </cell>
          <cell r="F3465" t="str">
            <v>추</v>
          </cell>
          <cell r="G3465" t="str">
            <v>ORIGINAL</v>
          </cell>
          <cell r="H3465" t="str">
            <v>UNI</v>
          </cell>
          <cell r="I3465" t="str">
            <v>[ESSENTIAL] 
힙색슬링</v>
          </cell>
          <cell r="J3465" t="str">
            <v>ACC</v>
          </cell>
        </row>
        <row r="3466">
          <cell r="E3466" t="str">
            <v>BO97D4Y023</v>
          </cell>
          <cell r="F3466" t="str">
            <v>추</v>
          </cell>
          <cell r="G3466" t="str">
            <v>ORIGINAL</v>
          </cell>
          <cell r="H3466" t="str">
            <v>UNI</v>
          </cell>
          <cell r="I3466" t="str">
            <v>[ESSENTIAL] 
힙색슬링</v>
          </cell>
          <cell r="J3466" t="str">
            <v>ACC</v>
          </cell>
        </row>
        <row r="3467">
          <cell r="E3467" t="str">
            <v>BO97D4Y02R</v>
          </cell>
          <cell r="F3467" t="str">
            <v>추</v>
          </cell>
          <cell r="G3467" t="str">
            <v>ORIGINAL</v>
          </cell>
          <cell r="H3467" t="str">
            <v>UNI</v>
          </cell>
          <cell r="I3467" t="str">
            <v>[ESSENTIAL] 
힙색슬링</v>
          </cell>
          <cell r="J3467" t="str">
            <v>ACC</v>
          </cell>
        </row>
        <row r="3468">
          <cell r="E3468" t="str">
            <v>BO978BY015</v>
          </cell>
          <cell r="F3468" t="str">
            <v>추</v>
          </cell>
          <cell r="G3468" t="str">
            <v>ORIGINAL</v>
          </cell>
          <cell r="H3468" t="str">
            <v>UNI</v>
          </cell>
          <cell r="I3468" t="str">
            <v>ESSENTIAL BALL CAP</v>
          </cell>
          <cell r="J3468" t="str">
            <v>ACC</v>
          </cell>
        </row>
        <row r="3469">
          <cell r="E3469" t="str">
            <v>BO978BY01A</v>
          </cell>
          <cell r="F3469" t="str">
            <v>추</v>
          </cell>
          <cell r="G3469" t="str">
            <v>ORIGINAL</v>
          </cell>
          <cell r="H3469" t="str">
            <v>UNI</v>
          </cell>
          <cell r="I3469" t="str">
            <v>ESSENTIAL BALL CAP</v>
          </cell>
          <cell r="J3469" t="str">
            <v>ACC</v>
          </cell>
        </row>
        <row r="3470">
          <cell r="E3470" t="str">
            <v>BO978BY01M</v>
          </cell>
          <cell r="F3470" t="str">
            <v>추</v>
          </cell>
          <cell r="G3470" t="str">
            <v>ORIGINAL</v>
          </cell>
          <cell r="H3470" t="str">
            <v>UNI</v>
          </cell>
          <cell r="I3470" t="str">
            <v>ESSENTIAL BALL CAP</v>
          </cell>
          <cell r="J3470" t="str">
            <v>ACC</v>
          </cell>
        </row>
        <row r="3471">
          <cell r="E3471" t="str">
            <v>BO97KTY015</v>
          </cell>
          <cell r="F3471" t="str">
            <v>추</v>
          </cell>
          <cell r="G3471" t="str">
            <v>ORIGINAL</v>
          </cell>
          <cell r="H3471" t="str">
            <v>UNI</v>
          </cell>
          <cell r="I3471" t="str">
            <v>INVISIBLE 
SOCKS</v>
          </cell>
          <cell r="J3471" t="str">
            <v>ACC</v>
          </cell>
        </row>
        <row r="3472">
          <cell r="E3472" t="str">
            <v>BO97KTY011</v>
          </cell>
          <cell r="F3472" t="str">
            <v>추</v>
          </cell>
          <cell r="G3472" t="str">
            <v>ORIGINAL</v>
          </cell>
          <cell r="H3472" t="str">
            <v>UNI</v>
          </cell>
          <cell r="I3472" t="str">
            <v>INVISIBLE 
SOCKS</v>
          </cell>
          <cell r="J3472" t="str">
            <v>ACC</v>
          </cell>
        </row>
        <row r="3473">
          <cell r="E3473" t="str">
            <v>BO97KTY012</v>
          </cell>
          <cell r="F3473" t="str">
            <v>추</v>
          </cell>
          <cell r="G3473" t="str">
            <v>ORIGINAL</v>
          </cell>
          <cell r="H3473" t="str">
            <v>UNI</v>
          </cell>
          <cell r="I3473" t="str">
            <v>INVISIBLE 
SOCKS</v>
          </cell>
          <cell r="J3473" t="str">
            <v>ACC</v>
          </cell>
        </row>
        <row r="3474">
          <cell r="E3474" t="str">
            <v>BO97KTY021</v>
          </cell>
          <cell r="F3474" t="str">
            <v>추</v>
          </cell>
          <cell r="G3474" t="str">
            <v>ORIGINAL</v>
          </cell>
          <cell r="H3474" t="str">
            <v>UNI</v>
          </cell>
          <cell r="I3474" t="str">
            <v>INVISIBLE 
SOCKS (SET)</v>
          </cell>
          <cell r="J3474" t="str">
            <v>ACC</v>
          </cell>
        </row>
        <row r="3475">
          <cell r="E3475" t="str">
            <v>BO98KTY081</v>
          </cell>
          <cell r="F3475" t="str">
            <v>추</v>
          </cell>
          <cell r="G3475" t="str">
            <v>ORIGINAL</v>
          </cell>
          <cell r="H3475" t="str">
            <v>UNI</v>
          </cell>
          <cell r="I3475" t="str">
            <v>SET I (남)</v>
          </cell>
          <cell r="J3475" t="str">
            <v>ACC</v>
          </cell>
        </row>
        <row r="3476">
          <cell r="E3476" t="str">
            <v>BO98KTY091</v>
          </cell>
          <cell r="F3476" t="str">
            <v>추</v>
          </cell>
          <cell r="G3476" t="str">
            <v>ORIGINAL</v>
          </cell>
          <cell r="H3476" t="str">
            <v>UNI</v>
          </cell>
          <cell r="I3476" t="str">
            <v>SET II(여)</v>
          </cell>
          <cell r="J3476" t="str">
            <v>ACC</v>
          </cell>
        </row>
        <row r="3477">
          <cell r="E3477" t="str">
            <v>BO98KTS011</v>
          </cell>
          <cell r="F3477" t="str">
            <v>동</v>
          </cell>
          <cell r="G3477" t="str">
            <v>ONLINE</v>
          </cell>
          <cell r="H3477" t="str">
            <v>UNI</v>
          </cell>
          <cell r="I3477" t="str">
            <v>온라인 SET</v>
          </cell>
          <cell r="J3477" t="str">
            <v>ACC</v>
          </cell>
        </row>
        <row r="3478">
          <cell r="E3478" t="str">
            <v>BO98D4Y013</v>
          </cell>
          <cell r="F3478" t="str">
            <v>추</v>
          </cell>
          <cell r="G3478" t="str">
            <v>ORIGINAL</v>
          </cell>
          <cell r="H3478" t="str">
            <v>UNI</v>
          </cell>
          <cell r="I3478" t="str">
            <v>COMMUTER 백팩</v>
          </cell>
          <cell r="J3478" t="str">
            <v>ACC</v>
          </cell>
        </row>
        <row r="3479">
          <cell r="E3479" t="str">
            <v>BO98D4Y015</v>
          </cell>
          <cell r="F3479" t="str">
            <v>추</v>
          </cell>
          <cell r="G3479" t="str">
            <v>ORIGINAL</v>
          </cell>
          <cell r="H3479" t="str">
            <v>UNI</v>
          </cell>
          <cell r="I3479" t="str">
            <v>COMMUTER 백팩</v>
          </cell>
          <cell r="J3479" t="str">
            <v>ACC</v>
          </cell>
        </row>
        <row r="3480">
          <cell r="E3480" t="str">
            <v>BO98D4Y031</v>
          </cell>
          <cell r="F3480" t="str">
            <v>추</v>
          </cell>
          <cell r="G3480" t="str">
            <v>ACTIVE</v>
          </cell>
          <cell r="H3480" t="str">
            <v>여성</v>
          </cell>
          <cell r="I3480" t="str">
            <v>(여성) ACTIVE 백팩</v>
          </cell>
          <cell r="J3480" t="str">
            <v>ACC</v>
          </cell>
        </row>
        <row r="3481">
          <cell r="E3481" t="str">
            <v>BO98D4Y03R</v>
          </cell>
          <cell r="F3481" t="str">
            <v>추</v>
          </cell>
          <cell r="G3481" t="str">
            <v>ACTIVE</v>
          </cell>
          <cell r="H3481" t="str">
            <v>여성</v>
          </cell>
          <cell r="I3481" t="str">
            <v>(여성) ACTIVE 백팩</v>
          </cell>
          <cell r="J3481" t="str">
            <v>ACC</v>
          </cell>
        </row>
        <row r="3482">
          <cell r="E3482" t="str">
            <v>BO98D4Y135</v>
          </cell>
          <cell r="F3482" t="str">
            <v>추</v>
          </cell>
          <cell r="G3482" t="str">
            <v>ORIGINAL</v>
          </cell>
          <cell r="H3482" t="str">
            <v>UNI</v>
          </cell>
          <cell r="I3482" t="str">
            <v>COMMUTER 메신저백</v>
          </cell>
          <cell r="J3482" t="str">
            <v>ACC</v>
          </cell>
        </row>
        <row r="3483">
          <cell r="E3483" t="str">
            <v>BO98D4Y115</v>
          </cell>
          <cell r="F3483" t="str">
            <v>추</v>
          </cell>
          <cell r="G3483" t="str">
            <v>ORIGINAL</v>
          </cell>
          <cell r="H3483" t="str">
            <v>UNI</v>
          </cell>
          <cell r="I3483" t="str">
            <v>COMMUTER 슬링</v>
          </cell>
          <cell r="J3483" t="str">
            <v>ACC</v>
          </cell>
        </row>
        <row r="3484">
          <cell r="E3484" t="str">
            <v>BO98D4Y113</v>
          </cell>
          <cell r="F3484" t="str">
            <v>추</v>
          </cell>
          <cell r="G3484" t="str">
            <v>ORIGINAL</v>
          </cell>
          <cell r="H3484" t="str">
            <v>UNI</v>
          </cell>
          <cell r="I3484" t="str">
            <v>COMMUTER 슬링</v>
          </cell>
          <cell r="J3484" t="str">
            <v>ACC</v>
          </cell>
        </row>
        <row r="3485">
          <cell r="E3485" t="str">
            <v>BO98D4Y123</v>
          </cell>
          <cell r="F3485" t="str">
            <v>추</v>
          </cell>
          <cell r="G3485" t="str">
            <v>ORIGINAL</v>
          </cell>
          <cell r="H3485" t="str">
            <v>UNI</v>
          </cell>
          <cell r="I3485" t="str">
            <v>COMMUTER 슬링 +힙색</v>
          </cell>
          <cell r="J3485" t="str">
            <v>ACC</v>
          </cell>
        </row>
        <row r="3486">
          <cell r="E3486" t="str">
            <v>BO98D4Y125</v>
          </cell>
          <cell r="F3486" t="str">
            <v>추</v>
          </cell>
          <cell r="G3486" t="str">
            <v>ORIGINAL</v>
          </cell>
          <cell r="H3486" t="str">
            <v>UNI</v>
          </cell>
          <cell r="I3486" t="str">
            <v>COMMUTER 슬링 +힙색</v>
          </cell>
          <cell r="J3486" t="str">
            <v>ACC</v>
          </cell>
        </row>
        <row r="3487">
          <cell r="E3487" t="str">
            <v>BO98D4Y143</v>
          </cell>
          <cell r="F3487" t="str">
            <v>추</v>
          </cell>
          <cell r="G3487" t="str">
            <v>ORIGINAL</v>
          </cell>
          <cell r="H3487" t="str">
            <v>UNI</v>
          </cell>
          <cell r="I3487" t="str">
            <v>COMMUTER 토드백</v>
          </cell>
          <cell r="J3487" t="str">
            <v>ACC</v>
          </cell>
        </row>
        <row r="3488">
          <cell r="E3488" t="str">
            <v>BO98D4Y145</v>
          </cell>
          <cell r="F3488" t="str">
            <v>추</v>
          </cell>
          <cell r="G3488" t="str">
            <v>ORIGINAL</v>
          </cell>
          <cell r="H3488" t="str">
            <v>UNI</v>
          </cell>
          <cell r="I3488" t="str">
            <v>COMMUTER 토드백</v>
          </cell>
          <cell r="J3488" t="str">
            <v>ACC</v>
          </cell>
        </row>
        <row r="3489">
          <cell r="E3489" t="str">
            <v>BO98D4Y081</v>
          </cell>
          <cell r="F3489" t="str">
            <v>추</v>
          </cell>
          <cell r="G3489" t="str">
            <v>ACTIVE</v>
          </cell>
          <cell r="H3489" t="str">
            <v>여성</v>
          </cell>
          <cell r="I3489" t="str">
            <v>(여성)ACTIVE
벨트색</v>
          </cell>
          <cell r="J3489" t="str">
            <v>ACC</v>
          </cell>
        </row>
        <row r="3490">
          <cell r="E3490" t="str">
            <v>BO98D4Y08R</v>
          </cell>
          <cell r="F3490" t="str">
            <v>추</v>
          </cell>
          <cell r="G3490" t="str">
            <v>ACTIVE</v>
          </cell>
          <cell r="H3490" t="str">
            <v>여성</v>
          </cell>
          <cell r="I3490" t="str">
            <v>(여성)ACTIVE
벨트색</v>
          </cell>
          <cell r="J3490" t="str">
            <v>ACC</v>
          </cell>
        </row>
        <row r="3491">
          <cell r="E3491" t="str">
            <v>BO98D4Y091</v>
          </cell>
          <cell r="F3491" t="str">
            <v>추</v>
          </cell>
          <cell r="G3491" t="str">
            <v>ACTIVE</v>
          </cell>
          <cell r="H3491" t="str">
            <v>여성</v>
          </cell>
          <cell r="I3491" t="str">
            <v>(여성)ACTIVE힙색</v>
          </cell>
          <cell r="J3491" t="str">
            <v>ACC</v>
          </cell>
        </row>
        <row r="3492">
          <cell r="E3492" t="str">
            <v>BO98D4Y09R</v>
          </cell>
          <cell r="F3492" t="str">
            <v>추</v>
          </cell>
          <cell r="G3492" t="str">
            <v>ACTIVE</v>
          </cell>
          <cell r="H3492" t="str">
            <v>여성</v>
          </cell>
          <cell r="I3492" t="str">
            <v>(여성)ACTIVE힙색</v>
          </cell>
          <cell r="J3492" t="str">
            <v>ACC</v>
          </cell>
        </row>
        <row r="3493">
          <cell r="E3493" t="str">
            <v>BO98D4Y101</v>
          </cell>
          <cell r="F3493" t="str">
            <v>추</v>
          </cell>
          <cell r="G3493" t="str">
            <v>ACTIVE</v>
          </cell>
          <cell r="H3493" t="str">
            <v>여성</v>
          </cell>
          <cell r="I3493" t="str">
            <v>(여성)ACTIVE토드백</v>
          </cell>
          <cell r="J3493" t="str">
            <v>ACC</v>
          </cell>
        </row>
        <row r="3494">
          <cell r="E3494" t="str">
            <v>BO98D4Y10R</v>
          </cell>
          <cell r="F3494" t="str">
            <v>추</v>
          </cell>
          <cell r="G3494" t="str">
            <v>ACTIVE</v>
          </cell>
          <cell r="H3494" t="str">
            <v>여성</v>
          </cell>
          <cell r="I3494" t="str">
            <v>(여성)ACTIVE토드백</v>
          </cell>
          <cell r="J3494" t="str">
            <v>ACC</v>
          </cell>
        </row>
        <row r="3495">
          <cell r="E3495" t="str">
            <v>BO988BY013</v>
          </cell>
          <cell r="F3495" t="str">
            <v>추</v>
          </cell>
          <cell r="G3495" t="str">
            <v>ORIGINAL</v>
          </cell>
          <cell r="H3495" t="str">
            <v>UNI</v>
          </cell>
          <cell r="I3495" t="str">
            <v>COMMUTER CAP</v>
          </cell>
          <cell r="J3495" t="str">
            <v>ACC</v>
          </cell>
        </row>
        <row r="3496">
          <cell r="E3496" t="str">
            <v>BO988BY015</v>
          </cell>
          <cell r="F3496" t="str">
            <v>추</v>
          </cell>
          <cell r="G3496" t="str">
            <v>ORIGINAL</v>
          </cell>
          <cell r="H3496" t="str">
            <v>UNI</v>
          </cell>
          <cell r="I3496" t="str">
            <v>COMMUTER CAP</v>
          </cell>
          <cell r="J3496" t="str">
            <v>ACC</v>
          </cell>
        </row>
        <row r="3497">
          <cell r="E3497" t="str">
            <v>BO988BY041</v>
          </cell>
          <cell r="F3497" t="str">
            <v>추</v>
          </cell>
          <cell r="G3497" t="str">
            <v>ACTIVE</v>
          </cell>
          <cell r="H3497" t="str">
            <v>UNI</v>
          </cell>
          <cell r="I3497" t="str">
            <v>BUCKET HAT</v>
          </cell>
          <cell r="J3497" t="str">
            <v>ACC</v>
          </cell>
        </row>
        <row r="3498">
          <cell r="E3498" t="str">
            <v>BO988BY04R</v>
          </cell>
          <cell r="F3498" t="str">
            <v>추</v>
          </cell>
          <cell r="G3498" t="str">
            <v>ACTIVE</v>
          </cell>
          <cell r="H3498" t="str">
            <v>UNI</v>
          </cell>
          <cell r="I3498" t="str">
            <v>BUCKET HAT</v>
          </cell>
          <cell r="J3498" t="str">
            <v>ACC</v>
          </cell>
        </row>
        <row r="3499">
          <cell r="E3499" t="str">
            <v>BO98KTY061</v>
          </cell>
          <cell r="F3499" t="str">
            <v>추</v>
          </cell>
          <cell r="G3499" t="str">
            <v>ORIGINAL</v>
          </cell>
          <cell r="H3499" t="str">
            <v>UNI</v>
          </cell>
          <cell r="I3499" t="str">
            <v>LIGHT FIT
SNEAKERS</v>
          </cell>
          <cell r="J3499" t="str">
            <v>ACC</v>
          </cell>
        </row>
        <row r="3500">
          <cell r="E3500" t="str">
            <v>BO98KTY065</v>
          </cell>
          <cell r="F3500" t="str">
            <v>추</v>
          </cell>
          <cell r="G3500" t="str">
            <v>ORIGINAL</v>
          </cell>
          <cell r="H3500" t="str">
            <v>UNI</v>
          </cell>
          <cell r="I3500" t="str">
            <v>LIGHT FIT
SNEAKERS</v>
          </cell>
          <cell r="J3500" t="str">
            <v>ACC</v>
          </cell>
        </row>
        <row r="3501">
          <cell r="E3501" t="str">
            <v>BO98KTY071</v>
          </cell>
          <cell r="F3501" t="str">
            <v>추</v>
          </cell>
          <cell r="G3501" t="str">
            <v>ORIGINAL</v>
          </cell>
          <cell r="H3501" t="str">
            <v>UNI</v>
          </cell>
          <cell r="I3501" t="str">
            <v>CUSHIONING
 LOW</v>
          </cell>
          <cell r="J3501" t="str">
            <v>ACC</v>
          </cell>
        </row>
        <row r="3502">
          <cell r="E3502" t="str">
            <v>BO98KTY075</v>
          </cell>
          <cell r="F3502" t="str">
            <v>추</v>
          </cell>
          <cell r="G3502" t="str">
            <v>ORIGINAL</v>
          </cell>
          <cell r="H3502" t="str">
            <v>UNI</v>
          </cell>
          <cell r="I3502" t="str">
            <v>CUSHIONING
 LOW</v>
          </cell>
          <cell r="J3502" t="str">
            <v>ACC</v>
          </cell>
        </row>
        <row r="3503">
          <cell r="E3503" t="str">
            <v>BO98D4Y021</v>
          </cell>
          <cell r="F3503" t="str">
            <v>추</v>
          </cell>
          <cell r="G3503" t="str">
            <v>ACTIVE</v>
          </cell>
          <cell r="H3503" t="str">
            <v>UNI</v>
          </cell>
          <cell r="I3503" t="str">
            <v>ACTIVE ROLLTOP 백팩</v>
          </cell>
          <cell r="J3503" t="str">
            <v>ACC</v>
          </cell>
        </row>
        <row r="3504">
          <cell r="E3504" t="str">
            <v>BO98D4Y045</v>
          </cell>
          <cell r="F3504" t="str">
            <v>추</v>
          </cell>
          <cell r="G3504" t="str">
            <v>ACTIVE</v>
          </cell>
          <cell r="H3504" t="str">
            <v>UNI</v>
          </cell>
          <cell r="I3504" t="str">
            <v>ACTIVE 넥월렛</v>
          </cell>
          <cell r="J3504" t="str">
            <v>ACC</v>
          </cell>
        </row>
        <row r="3505">
          <cell r="E3505" t="str">
            <v>BO98D4Y041</v>
          </cell>
          <cell r="F3505" t="str">
            <v>추</v>
          </cell>
          <cell r="G3505" t="str">
            <v>ACTIVE</v>
          </cell>
          <cell r="H3505" t="str">
            <v>UNI</v>
          </cell>
          <cell r="I3505" t="str">
            <v>ACTIVE 넥월렛</v>
          </cell>
          <cell r="J3505" t="str">
            <v>ACC</v>
          </cell>
        </row>
        <row r="3506">
          <cell r="E3506" t="str">
            <v>BO98D4Y051</v>
          </cell>
          <cell r="F3506" t="str">
            <v>추</v>
          </cell>
          <cell r="G3506" t="str">
            <v>ACTIVE</v>
          </cell>
          <cell r="H3506" t="str">
            <v>UNI</v>
          </cell>
          <cell r="I3506" t="str">
            <v>ACTIVE 슬링</v>
          </cell>
          <cell r="J3506" t="str">
            <v>ACC</v>
          </cell>
        </row>
        <row r="3507">
          <cell r="E3507" t="str">
            <v>BO98D4Y055</v>
          </cell>
          <cell r="F3507" t="str">
            <v>추</v>
          </cell>
          <cell r="G3507" t="str">
            <v>ACTIVE</v>
          </cell>
          <cell r="H3507" t="str">
            <v>UNI</v>
          </cell>
          <cell r="I3507" t="str">
            <v>ACTIVE 슬링</v>
          </cell>
          <cell r="J3507" t="str">
            <v>ACC</v>
          </cell>
        </row>
        <row r="3508">
          <cell r="E3508" t="str">
            <v>BO98D4Y061</v>
          </cell>
          <cell r="F3508" t="str">
            <v>추</v>
          </cell>
          <cell r="G3508" t="str">
            <v>ACTIVE</v>
          </cell>
          <cell r="H3508" t="str">
            <v>UNI</v>
          </cell>
          <cell r="I3508" t="str">
            <v>ACTIVE 크로스</v>
          </cell>
          <cell r="J3508" t="str">
            <v>ACC</v>
          </cell>
        </row>
        <row r="3509">
          <cell r="E3509" t="str">
            <v>BO98D4Y065</v>
          </cell>
          <cell r="F3509" t="str">
            <v>추</v>
          </cell>
          <cell r="G3509" t="str">
            <v>ACTIVE</v>
          </cell>
          <cell r="H3509" t="str">
            <v>UNI</v>
          </cell>
          <cell r="I3509" t="str">
            <v>ACTIVE 크로스</v>
          </cell>
          <cell r="J3509" t="str">
            <v>ACC</v>
          </cell>
        </row>
        <row r="3510">
          <cell r="E3510" t="str">
            <v>BO98D4Y075</v>
          </cell>
          <cell r="F3510" t="str">
            <v>추</v>
          </cell>
          <cell r="G3510" t="str">
            <v>ACTIVE</v>
          </cell>
          <cell r="H3510" t="str">
            <v>UNI</v>
          </cell>
          <cell r="I3510" t="str">
            <v>ACTIVE 카고백</v>
          </cell>
          <cell r="J3510" t="str">
            <v>ACC</v>
          </cell>
        </row>
        <row r="3511">
          <cell r="E3511" t="str">
            <v>BO98KTY01R</v>
          </cell>
          <cell r="F3511" t="str">
            <v>추</v>
          </cell>
          <cell r="G3511" t="str">
            <v>ORIGINAL</v>
          </cell>
          <cell r="H3511" t="str">
            <v>UNI</v>
          </cell>
          <cell r="I3511" t="str">
            <v>ORIGINAL MID</v>
          </cell>
          <cell r="J3511" t="str">
            <v>ACC</v>
          </cell>
        </row>
        <row r="3512">
          <cell r="E3512" t="str">
            <v>BO98KTY013</v>
          </cell>
          <cell r="F3512" t="str">
            <v>추</v>
          </cell>
          <cell r="G3512" t="str">
            <v>ORIGINAL</v>
          </cell>
          <cell r="H3512" t="str">
            <v>UNI</v>
          </cell>
          <cell r="I3512" t="str">
            <v>ORIGINAL MID</v>
          </cell>
          <cell r="J3512" t="str">
            <v>ACC</v>
          </cell>
        </row>
        <row r="3513">
          <cell r="E3513" t="str">
            <v>BO98KTY015</v>
          </cell>
          <cell r="F3513" t="str">
            <v>추</v>
          </cell>
          <cell r="G3513" t="str">
            <v>ORIGINAL</v>
          </cell>
          <cell r="H3513" t="str">
            <v>UNI</v>
          </cell>
          <cell r="I3513" t="str">
            <v>ORIGINAL MID</v>
          </cell>
          <cell r="J3513" t="str">
            <v>ACC</v>
          </cell>
        </row>
        <row r="3514">
          <cell r="E3514" t="str">
            <v>BO98KTY012</v>
          </cell>
          <cell r="F3514" t="str">
            <v>추</v>
          </cell>
          <cell r="G3514" t="str">
            <v>ORIGINAL</v>
          </cell>
          <cell r="H3514" t="str">
            <v>UNI</v>
          </cell>
          <cell r="I3514" t="str">
            <v>ORIGINAL MID</v>
          </cell>
          <cell r="J3514" t="str">
            <v>ACC</v>
          </cell>
        </row>
        <row r="3515">
          <cell r="E3515" t="str">
            <v>BO98KTY021</v>
          </cell>
          <cell r="F3515" t="str">
            <v>추</v>
          </cell>
          <cell r="G3515" t="str">
            <v>ORIGINAL</v>
          </cell>
          <cell r="H3515" t="str">
            <v>여성</v>
          </cell>
          <cell r="I3515" t="str">
            <v>ORIGINAL MID
(여성)</v>
          </cell>
          <cell r="J3515" t="str">
            <v>ACC</v>
          </cell>
        </row>
        <row r="3516">
          <cell r="E3516" t="str">
            <v>BO98KTY025</v>
          </cell>
          <cell r="F3516" t="str">
            <v>추</v>
          </cell>
          <cell r="G3516" t="str">
            <v>ORIGINAL</v>
          </cell>
          <cell r="H3516" t="str">
            <v>여성</v>
          </cell>
          <cell r="I3516" t="str">
            <v>ORIGINAL MID
(여성)</v>
          </cell>
          <cell r="J3516" t="str">
            <v>ACC</v>
          </cell>
        </row>
        <row r="3517">
          <cell r="E3517" t="str">
            <v>BO98KTY03R</v>
          </cell>
          <cell r="F3517" t="str">
            <v>추</v>
          </cell>
          <cell r="G3517" t="str">
            <v>ACTIVE</v>
          </cell>
          <cell r="H3517" t="str">
            <v>UNI</v>
          </cell>
          <cell r="I3517" t="str">
            <v>ACTIVE MID I</v>
          </cell>
          <cell r="J3517" t="str">
            <v>ACC</v>
          </cell>
        </row>
        <row r="3518">
          <cell r="E3518" t="str">
            <v>BO98KTY03Q</v>
          </cell>
          <cell r="F3518" t="str">
            <v>추</v>
          </cell>
          <cell r="G3518" t="str">
            <v>ACTIVE</v>
          </cell>
          <cell r="H3518" t="str">
            <v>UNI</v>
          </cell>
          <cell r="I3518" t="str">
            <v>ACTIVE MID I</v>
          </cell>
          <cell r="J3518" t="str">
            <v>ACC</v>
          </cell>
        </row>
        <row r="3519">
          <cell r="E3519" t="str">
            <v>BO98KTY041</v>
          </cell>
          <cell r="F3519" t="str">
            <v>추</v>
          </cell>
          <cell r="G3519" t="str">
            <v>ACTIVE</v>
          </cell>
          <cell r="H3519" t="str">
            <v>UNI</v>
          </cell>
          <cell r="I3519" t="str">
            <v>ACTIVE MID II</v>
          </cell>
          <cell r="J3519" t="str">
            <v>ACC</v>
          </cell>
        </row>
        <row r="3520">
          <cell r="E3520" t="str">
            <v>BO98KTY04R</v>
          </cell>
          <cell r="F3520" t="str">
            <v>추</v>
          </cell>
          <cell r="G3520" t="str">
            <v>ACTIVE</v>
          </cell>
          <cell r="H3520" t="str">
            <v>UNI</v>
          </cell>
          <cell r="I3520" t="str">
            <v>ACTIVE MID II</v>
          </cell>
          <cell r="J3520" t="str">
            <v>ACC</v>
          </cell>
        </row>
        <row r="3521">
          <cell r="E3521" t="str">
            <v>BO988BY021</v>
          </cell>
          <cell r="F3521" t="str">
            <v>추</v>
          </cell>
          <cell r="G3521" t="str">
            <v>ACTIVE</v>
          </cell>
          <cell r="H3521" t="str">
            <v>여성</v>
          </cell>
          <cell r="I3521" t="str">
            <v>ACTIVE 여성 CAP</v>
          </cell>
          <cell r="J3521" t="str">
            <v>ACC</v>
          </cell>
        </row>
        <row r="3522">
          <cell r="E3522" t="str">
            <v>BO988BY02R</v>
          </cell>
          <cell r="F3522" t="str">
            <v>추</v>
          </cell>
          <cell r="G3522" t="str">
            <v>ACTIVE</v>
          </cell>
          <cell r="H3522" t="str">
            <v>여성</v>
          </cell>
          <cell r="I3522" t="str">
            <v>ACTIVE 여성 CAP</v>
          </cell>
          <cell r="J3522" t="str">
            <v>ACC</v>
          </cell>
        </row>
        <row r="3523">
          <cell r="E3523" t="str">
            <v>BO988BY031</v>
          </cell>
          <cell r="F3523" t="str">
            <v>추</v>
          </cell>
          <cell r="G3523" t="str">
            <v>ACTIVE</v>
          </cell>
          <cell r="H3523" t="str">
            <v>UNI</v>
          </cell>
          <cell r="I3523" t="str">
            <v>ACTIVE BALL CAP</v>
          </cell>
          <cell r="J3523" t="str">
            <v>ACC</v>
          </cell>
        </row>
        <row r="3524">
          <cell r="E3524" t="str">
            <v>BO988BY035</v>
          </cell>
          <cell r="F3524" t="str">
            <v>추</v>
          </cell>
          <cell r="G3524" t="str">
            <v>ACTIVE</v>
          </cell>
          <cell r="H3524" t="str">
            <v>UNI</v>
          </cell>
          <cell r="I3524" t="str">
            <v>ACTIVE BALL CAP</v>
          </cell>
          <cell r="J3524" t="str">
            <v>ACC</v>
          </cell>
        </row>
        <row r="3525">
          <cell r="E3525" t="str">
            <v>BO99D4Y015</v>
          </cell>
          <cell r="F3525" t="str">
            <v>동</v>
          </cell>
          <cell r="G3525" t="str">
            <v>ORIGINAL</v>
          </cell>
          <cell r="H3525" t="str">
            <v>UNI</v>
          </cell>
          <cell r="I3525" t="str">
            <v>PUNY패딩 백팩</v>
          </cell>
          <cell r="J3525" t="str">
            <v>ACC</v>
          </cell>
        </row>
        <row r="3526">
          <cell r="E3526" t="str">
            <v>BO99D4Y055</v>
          </cell>
          <cell r="F3526" t="str">
            <v>동</v>
          </cell>
          <cell r="G3526" t="str">
            <v>ORIGINAL</v>
          </cell>
          <cell r="H3526" t="str">
            <v>여성</v>
          </cell>
          <cell r="I3526" t="str">
            <v>(여성)PUNY 백팩</v>
          </cell>
          <cell r="J3526" t="str">
            <v>ACC</v>
          </cell>
        </row>
        <row r="3527">
          <cell r="E3527" t="str">
            <v>BO99D4Y025</v>
          </cell>
          <cell r="F3527" t="str">
            <v>추</v>
          </cell>
          <cell r="G3527" t="str">
            <v>ORIGINAL</v>
          </cell>
          <cell r="H3527" t="str">
            <v>여성</v>
          </cell>
          <cell r="I3527" t="str">
            <v>(여성)PUNY
크로스</v>
          </cell>
          <cell r="J3527" t="str">
            <v>ACC</v>
          </cell>
        </row>
        <row r="3528">
          <cell r="E3528" t="str">
            <v>BO99D4Y035</v>
          </cell>
          <cell r="F3528" t="str">
            <v>동</v>
          </cell>
          <cell r="G3528" t="str">
            <v>ORIGINAL</v>
          </cell>
          <cell r="H3528" t="str">
            <v>여성</v>
          </cell>
          <cell r="I3528" t="str">
            <v>(여성)PUNY
힙색</v>
          </cell>
          <cell r="J3528" t="str">
            <v>ACC</v>
          </cell>
        </row>
        <row r="3529">
          <cell r="E3529" t="str">
            <v>BO99D4Y043</v>
          </cell>
          <cell r="F3529" t="str">
            <v>동</v>
          </cell>
          <cell r="G3529" t="str">
            <v>ORIGINAL</v>
          </cell>
          <cell r="H3529" t="str">
            <v>여성</v>
          </cell>
          <cell r="I3529" t="str">
            <v>(여성)PUNY
패딩토드</v>
          </cell>
          <cell r="J3529" t="str">
            <v>ACC</v>
          </cell>
        </row>
        <row r="3530">
          <cell r="E3530" t="str">
            <v>BO99D4Y045</v>
          </cell>
          <cell r="F3530" t="str">
            <v>동</v>
          </cell>
          <cell r="G3530" t="str">
            <v>ORIGINAL</v>
          </cell>
          <cell r="H3530" t="str">
            <v>여성</v>
          </cell>
          <cell r="I3530" t="str">
            <v>(여성)PUNY
패딩토드</v>
          </cell>
          <cell r="J3530" t="str">
            <v>ACC</v>
          </cell>
        </row>
        <row r="3531">
          <cell r="E3531" t="str">
            <v>BO98K3Y011</v>
          </cell>
          <cell r="F3531" t="str">
            <v>추</v>
          </cell>
          <cell r="G3531" t="str">
            <v>ORIGINAL</v>
          </cell>
          <cell r="H3531" t="str">
            <v>UNI</v>
          </cell>
          <cell r="I3531" t="str">
            <v>COURT LIGHT</v>
          </cell>
          <cell r="J3531" t="str">
            <v>SHOES</v>
          </cell>
        </row>
        <row r="3532">
          <cell r="E3532" t="str">
            <v>BO98K3Y015</v>
          </cell>
          <cell r="F3532" t="str">
            <v>추</v>
          </cell>
          <cell r="G3532" t="str">
            <v>ORIGINAL</v>
          </cell>
          <cell r="H3532" t="str">
            <v>UNI</v>
          </cell>
          <cell r="I3532" t="str">
            <v>COURT LIGHT</v>
          </cell>
          <cell r="J3532" t="str">
            <v>SHOES</v>
          </cell>
        </row>
        <row r="3533">
          <cell r="E3533" t="str">
            <v>BO98K3Y01L</v>
          </cell>
          <cell r="F3533" t="str">
            <v>추</v>
          </cell>
          <cell r="G3533" t="str">
            <v>ORIGINAL</v>
          </cell>
          <cell r="H3533" t="str">
            <v>UNI</v>
          </cell>
          <cell r="I3533" t="str">
            <v>COURT LIGHT</v>
          </cell>
          <cell r="J3533" t="str">
            <v>SHOES</v>
          </cell>
        </row>
        <row r="3534">
          <cell r="E3534" t="str">
            <v>BO98K3Y021</v>
          </cell>
          <cell r="F3534" t="str">
            <v>추</v>
          </cell>
          <cell r="G3534" t="str">
            <v>ORIGINAL</v>
          </cell>
          <cell r="H3534" t="str">
            <v>UNI</v>
          </cell>
          <cell r="I3534" t="str">
            <v>COURT LIGHT
(BASIC)</v>
          </cell>
          <cell r="J3534" t="str">
            <v>SHOES</v>
          </cell>
        </row>
        <row r="3535">
          <cell r="E3535" t="str">
            <v>BO98K3Y025</v>
          </cell>
          <cell r="F3535" t="str">
            <v>추</v>
          </cell>
          <cell r="G3535" t="str">
            <v>ORIGINAL</v>
          </cell>
          <cell r="H3535" t="str">
            <v>UNI</v>
          </cell>
          <cell r="I3535" t="str">
            <v>COURT LIGHT
(BASIC)</v>
          </cell>
          <cell r="J3535" t="str">
            <v>SHOES</v>
          </cell>
        </row>
        <row r="3536">
          <cell r="E3536" t="str">
            <v>BO98K3Y020</v>
          </cell>
          <cell r="F3536" t="str">
            <v>추</v>
          </cell>
          <cell r="G3536" t="str">
            <v>ORIGINAL</v>
          </cell>
          <cell r="H3536" t="str">
            <v>UNI</v>
          </cell>
          <cell r="I3536" t="str">
            <v>COURT LIGHT
(BASIC)</v>
          </cell>
          <cell r="J3536" t="str">
            <v>SHOES</v>
          </cell>
        </row>
        <row r="3537">
          <cell r="E3537" t="str">
            <v>BO98K3Y02R</v>
          </cell>
          <cell r="F3537" t="str">
            <v>추</v>
          </cell>
          <cell r="G3537" t="str">
            <v>ORIGINAL</v>
          </cell>
          <cell r="H3537" t="str">
            <v>UNI</v>
          </cell>
          <cell r="I3537" t="str">
            <v>COURT LIGHT
(BASIC)</v>
          </cell>
          <cell r="J3537" t="str">
            <v>SHOES</v>
          </cell>
        </row>
        <row r="3538">
          <cell r="E3538" t="str">
            <v>BO99K3Y010</v>
          </cell>
          <cell r="F3538" t="str">
            <v>추</v>
          </cell>
          <cell r="G3538" t="str">
            <v>ORIGINAL</v>
          </cell>
          <cell r="H3538" t="str">
            <v>UNI</v>
          </cell>
          <cell r="I3538" t="str">
            <v>COURT HIGH
(W)</v>
          </cell>
          <cell r="J3538" t="str">
            <v>SHOES</v>
          </cell>
        </row>
        <row r="3539">
          <cell r="E3539" t="str">
            <v>BO99K3Y01P</v>
          </cell>
          <cell r="F3539" t="str">
            <v>추</v>
          </cell>
          <cell r="G3539" t="str">
            <v>ORIGINAL</v>
          </cell>
          <cell r="H3539" t="str">
            <v>UNI</v>
          </cell>
          <cell r="I3539" t="str">
            <v>COURT HIGH
(W)</v>
          </cell>
          <cell r="J3539" t="str">
            <v>SHOES</v>
          </cell>
        </row>
        <row r="3540">
          <cell r="E3540" t="str">
            <v>BO98K3Y041</v>
          </cell>
          <cell r="F3540" t="str">
            <v>추</v>
          </cell>
          <cell r="G3540" t="str">
            <v>ACTIVE</v>
          </cell>
          <cell r="H3540" t="str">
            <v>UNI</v>
          </cell>
          <cell r="I3540" t="str">
            <v>CHUNKY STEP
(W)</v>
          </cell>
          <cell r="J3540" t="str">
            <v>SHOES</v>
          </cell>
        </row>
        <row r="3541">
          <cell r="E3541" t="str">
            <v>BO98K3Y04X</v>
          </cell>
          <cell r="F3541" t="str">
            <v>추</v>
          </cell>
          <cell r="G3541" t="str">
            <v>ACTIVE</v>
          </cell>
          <cell r="H3541" t="str">
            <v>UNI</v>
          </cell>
          <cell r="I3541" t="str">
            <v>CHUNKY STEP
(W)</v>
          </cell>
          <cell r="J3541" t="str">
            <v>SHOES</v>
          </cell>
        </row>
        <row r="3542">
          <cell r="E3542" t="str">
            <v>BO98K3Y06A</v>
          </cell>
          <cell r="F3542" t="str">
            <v>추</v>
          </cell>
          <cell r="G3542" t="str">
            <v>ACTIVE</v>
          </cell>
          <cell r="H3542" t="str">
            <v>UNI</v>
          </cell>
          <cell r="I3542" t="str">
            <v>BOUNCE HIGH I
(메쉬)</v>
          </cell>
          <cell r="J3542" t="str">
            <v>SHOES</v>
          </cell>
        </row>
        <row r="3543">
          <cell r="E3543" t="str">
            <v>BO98K3Y065</v>
          </cell>
          <cell r="F3543" t="str">
            <v>추</v>
          </cell>
          <cell r="G3543" t="str">
            <v>ACTIVE</v>
          </cell>
          <cell r="H3543" t="str">
            <v>UNI</v>
          </cell>
          <cell r="I3543" t="str">
            <v>BOUNCE HIGH I
(메쉬)</v>
          </cell>
          <cell r="J3543" t="str">
            <v>SHOES</v>
          </cell>
        </row>
        <row r="3544">
          <cell r="E3544" t="str">
            <v>BO98K3Y07A</v>
          </cell>
          <cell r="F3544" t="str">
            <v>추</v>
          </cell>
          <cell r="G3544" t="str">
            <v>ACTIVE</v>
          </cell>
          <cell r="H3544" t="str">
            <v>UNI</v>
          </cell>
          <cell r="I3544" t="str">
            <v>BOUNCE HIGH II
(가죽)</v>
          </cell>
          <cell r="J3544" t="str">
            <v>SHOES</v>
          </cell>
        </row>
        <row r="3545">
          <cell r="E3545" t="str">
            <v>BO98K3Y075</v>
          </cell>
          <cell r="F3545" t="str">
            <v>추</v>
          </cell>
          <cell r="G3545" t="str">
            <v>ACTIVE</v>
          </cell>
          <cell r="H3545" t="str">
            <v>UNI</v>
          </cell>
          <cell r="I3545" t="str">
            <v>BOUNCE HIGH II
(가죽)</v>
          </cell>
          <cell r="J3545" t="str">
            <v>SHOES</v>
          </cell>
        </row>
        <row r="3546">
          <cell r="E3546" t="str">
            <v>BO98K3Y08A</v>
          </cell>
          <cell r="F3546" t="str">
            <v>추</v>
          </cell>
          <cell r="G3546" t="str">
            <v>ACTIVE</v>
          </cell>
          <cell r="H3546" t="str">
            <v>UNI</v>
          </cell>
          <cell r="I3546" t="str">
            <v>BOUNCE UGLY</v>
          </cell>
          <cell r="J3546" t="str">
            <v>SHOES</v>
          </cell>
        </row>
        <row r="3547">
          <cell r="E3547" t="str">
            <v>BO98K3Y08F</v>
          </cell>
          <cell r="F3547" t="str">
            <v>추</v>
          </cell>
          <cell r="G3547" t="str">
            <v>ACTIVE</v>
          </cell>
          <cell r="H3547" t="str">
            <v>UNI</v>
          </cell>
          <cell r="I3547" t="str">
            <v>BOUNCE UGLY</v>
          </cell>
          <cell r="J3547" t="str">
            <v>SHOES</v>
          </cell>
        </row>
        <row r="3548">
          <cell r="E3548" t="str">
            <v>BO98K3Y086</v>
          </cell>
          <cell r="F3548" t="str">
            <v>추</v>
          </cell>
          <cell r="G3548" t="str">
            <v>ACTIVE</v>
          </cell>
          <cell r="H3548" t="str">
            <v>UNI</v>
          </cell>
          <cell r="I3548" t="str">
            <v>BOUNCE UGLY</v>
          </cell>
          <cell r="J3548" t="str">
            <v>SHOES</v>
          </cell>
        </row>
        <row r="3549">
          <cell r="E3549" t="str">
            <v>BO99K3S021</v>
          </cell>
          <cell r="F3549" t="str">
            <v>추</v>
          </cell>
          <cell r="G3549" t="str">
            <v>ONLINE</v>
          </cell>
          <cell r="H3549" t="str">
            <v>UNI</v>
          </cell>
          <cell r="I3549" t="str">
            <v>(온라인)ENTRY 어글리</v>
          </cell>
          <cell r="J3549" t="str">
            <v>SHOES</v>
          </cell>
        </row>
        <row r="3550">
          <cell r="E3550" t="str">
            <v>BO99K3S025</v>
          </cell>
          <cell r="F3550" t="str">
            <v>추</v>
          </cell>
          <cell r="G3550" t="str">
            <v>ONLINE</v>
          </cell>
          <cell r="H3550" t="str">
            <v>UNI</v>
          </cell>
          <cell r="I3550" t="str">
            <v>(온라인)ENTRY 어글리</v>
          </cell>
          <cell r="J3550" t="str">
            <v>SHOES</v>
          </cell>
        </row>
        <row r="3551">
          <cell r="E3551" t="str">
            <v>BO9XK3Y015</v>
          </cell>
          <cell r="F3551" t="str">
            <v>동</v>
          </cell>
          <cell r="G3551" t="str">
            <v>ACTIVE</v>
          </cell>
          <cell r="H3551" t="str">
            <v>UNI</v>
          </cell>
          <cell r="I3551" t="str">
            <v>WINTER BOOTS(HIGH)</v>
          </cell>
          <cell r="J3551" t="str">
            <v>SHOES</v>
          </cell>
        </row>
        <row r="3552">
          <cell r="E3552" t="str">
            <v>BO9XK3Y025</v>
          </cell>
          <cell r="F3552" t="str">
            <v>동</v>
          </cell>
          <cell r="G3552" t="str">
            <v>ACTIVE</v>
          </cell>
          <cell r="H3552" t="str">
            <v>UNI</v>
          </cell>
          <cell r="I3552" t="str">
            <v>WINTER BOOTS(LOW)</v>
          </cell>
          <cell r="J3552" t="str">
            <v>SHOES</v>
          </cell>
        </row>
        <row r="3553">
          <cell r="E3553" t="str">
            <v>BO998BY020</v>
          </cell>
          <cell r="F3553" t="str">
            <v>동</v>
          </cell>
          <cell r="G3553" t="str">
            <v>ORIGINAL</v>
          </cell>
          <cell r="H3553" t="str">
            <v>UNI</v>
          </cell>
          <cell r="I3553" t="str">
            <v>BOA FLEECE CAP</v>
          </cell>
          <cell r="J3553" t="str">
            <v>ACC</v>
          </cell>
        </row>
        <row r="3554">
          <cell r="E3554" t="str">
            <v>BO998BY025</v>
          </cell>
          <cell r="F3554" t="str">
            <v>동</v>
          </cell>
          <cell r="G3554" t="str">
            <v>ORIGINAL</v>
          </cell>
          <cell r="H3554" t="str">
            <v>UNI</v>
          </cell>
          <cell r="I3554" t="str">
            <v>BOA FLEECE CAP</v>
          </cell>
          <cell r="J3554" t="str">
            <v>ACC</v>
          </cell>
        </row>
        <row r="3555">
          <cell r="E3555" t="str">
            <v>BO998BY03A</v>
          </cell>
          <cell r="F3555" t="str">
            <v>동</v>
          </cell>
          <cell r="G3555" t="str">
            <v>ORIGINAL</v>
          </cell>
          <cell r="H3555" t="str">
            <v>UNI</v>
          </cell>
          <cell r="I3555" t="str">
            <v>여성 기본 비니</v>
          </cell>
          <cell r="J3555" t="str">
            <v>ACC</v>
          </cell>
        </row>
        <row r="3556">
          <cell r="E3556" t="str">
            <v>BO998BY036</v>
          </cell>
          <cell r="F3556" t="str">
            <v>동</v>
          </cell>
          <cell r="G3556" t="str">
            <v>ORIGINAL</v>
          </cell>
          <cell r="H3556" t="str">
            <v>UNI</v>
          </cell>
          <cell r="I3556" t="str">
            <v>여성 기본 비니</v>
          </cell>
          <cell r="J3556" t="str">
            <v>ACC</v>
          </cell>
        </row>
        <row r="3557">
          <cell r="E3557" t="str">
            <v>BO998BY033</v>
          </cell>
          <cell r="F3557" t="str">
            <v>동</v>
          </cell>
          <cell r="G3557" t="str">
            <v>ORIGINAL</v>
          </cell>
          <cell r="H3557" t="str">
            <v>UNI</v>
          </cell>
          <cell r="I3557" t="str">
            <v>여성 기본 비니</v>
          </cell>
          <cell r="J3557" t="str">
            <v>ACC</v>
          </cell>
        </row>
        <row r="3558">
          <cell r="E3558" t="str">
            <v>BO998BY03F</v>
          </cell>
          <cell r="F3558" t="str">
            <v>동</v>
          </cell>
          <cell r="G3558" t="str">
            <v>ORIGINAL</v>
          </cell>
          <cell r="H3558" t="str">
            <v>UNI</v>
          </cell>
          <cell r="I3558" t="str">
            <v>여성 기본 비니</v>
          </cell>
          <cell r="J3558" t="str">
            <v>ACC</v>
          </cell>
        </row>
        <row r="3559">
          <cell r="E3559" t="str">
            <v>BO9X8BY025</v>
          </cell>
          <cell r="F3559" t="str">
            <v>동</v>
          </cell>
          <cell r="G3559" t="str">
            <v>ORIGINAL</v>
          </cell>
          <cell r="H3559" t="str">
            <v>UNI</v>
          </cell>
          <cell r="I3559" t="str">
            <v>여성 니트 CAP</v>
          </cell>
          <cell r="J3559" t="str">
            <v>ACC</v>
          </cell>
        </row>
        <row r="3560">
          <cell r="E3560" t="str">
            <v>BO9X8BY022</v>
          </cell>
          <cell r="F3560" t="str">
            <v>동</v>
          </cell>
          <cell r="G3560" t="str">
            <v>ORIGINAL</v>
          </cell>
          <cell r="H3560" t="str">
            <v>UNI</v>
          </cell>
          <cell r="I3560" t="str">
            <v>여성 니트 CAP</v>
          </cell>
          <cell r="J3560" t="str">
            <v>ACC</v>
          </cell>
        </row>
        <row r="3561">
          <cell r="E3561" t="str">
            <v>BO9X8BY035</v>
          </cell>
          <cell r="F3561" t="str">
            <v>동</v>
          </cell>
          <cell r="G3561" t="str">
            <v>ORIGINAL</v>
          </cell>
          <cell r="H3561" t="str">
            <v>UNI</v>
          </cell>
          <cell r="I3561" t="str">
            <v>레터링비니</v>
          </cell>
          <cell r="J3561" t="str">
            <v>ACC</v>
          </cell>
        </row>
        <row r="3562">
          <cell r="E3562" t="str">
            <v>BO9X8BY03R</v>
          </cell>
          <cell r="F3562" t="str">
            <v>동</v>
          </cell>
          <cell r="G3562" t="str">
            <v>ORIGINAL</v>
          </cell>
          <cell r="H3562" t="str">
            <v>UNI</v>
          </cell>
          <cell r="I3562" t="str">
            <v>레터링비니</v>
          </cell>
          <cell r="J3562" t="str">
            <v>ACC</v>
          </cell>
        </row>
        <row r="3563">
          <cell r="E3563" t="str">
            <v>BO9X8BY045</v>
          </cell>
          <cell r="F3563" t="str">
            <v>동</v>
          </cell>
          <cell r="G3563" t="str">
            <v>ORIGINAL</v>
          </cell>
          <cell r="H3563" t="str">
            <v>UNI</v>
          </cell>
          <cell r="I3563" t="str">
            <v>레터링 머플러</v>
          </cell>
          <cell r="J3563" t="str">
            <v>ACC</v>
          </cell>
        </row>
        <row r="3564">
          <cell r="E3564" t="str">
            <v>BO9X8BY04R</v>
          </cell>
          <cell r="F3564" t="str">
            <v>동</v>
          </cell>
          <cell r="G3564" t="str">
            <v>ORIGINAL</v>
          </cell>
          <cell r="H3564" t="str">
            <v>UNI</v>
          </cell>
          <cell r="I3564" t="str">
            <v>레터링 머플러</v>
          </cell>
          <cell r="J3564" t="str">
            <v>ACC</v>
          </cell>
        </row>
        <row r="3565">
          <cell r="E3565" t="str">
            <v>BO9X8BY055</v>
          </cell>
          <cell r="F3565" t="str">
            <v>동</v>
          </cell>
          <cell r="G3565" t="str">
            <v>ORIGINAL</v>
          </cell>
          <cell r="H3565" t="str">
            <v>UNI</v>
          </cell>
          <cell r="I3565" t="str">
            <v>ESSENTIAL
니트비니</v>
          </cell>
          <cell r="J3565" t="str">
            <v>ACC</v>
          </cell>
        </row>
        <row r="3566">
          <cell r="E3566" t="str">
            <v>BO9X8BY053</v>
          </cell>
          <cell r="F3566" t="str">
            <v>동</v>
          </cell>
          <cell r="G3566" t="str">
            <v>ORIGINAL</v>
          </cell>
          <cell r="H3566" t="str">
            <v>UNI</v>
          </cell>
          <cell r="I3566" t="str">
            <v>ESSENTIAL
니트비니</v>
          </cell>
          <cell r="J3566" t="str">
            <v>ACC</v>
          </cell>
        </row>
        <row r="3567">
          <cell r="E3567" t="str">
            <v>BO9X8BY065</v>
          </cell>
          <cell r="F3567" t="str">
            <v>동</v>
          </cell>
          <cell r="G3567" t="str">
            <v>ACTIVE</v>
          </cell>
          <cell r="H3567" t="str">
            <v>UNI</v>
          </cell>
          <cell r="I3567" t="str">
            <v>탁텔 넥워머</v>
          </cell>
          <cell r="J3567" t="str">
            <v>ACC</v>
          </cell>
        </row>
        <row r="3568">
          <cell r="E3568" t="str">
            <v>BO9X8BY063</v>
          </cell>
          <cell r="F3568" t="str">
            <v>동</v>
          </cell>
          <cell r="G3568" t="str">
            <v>ACTIVE</v>
          </cell>
          <cell r="H3568" t="str">
            <v>UNI</v>
          </cell>
          <cell r="I3568" t="str">
            <v>탁텔 넥워머</v>
          </cell>
          <cell r="J3568" t="str">
            <v>ACC</v>
          </cell>
        </row>
        <row r="3569">
          <cell r="E3569" t="str">
            <v>BO9X8BY091</v>
          </cell>
          <cell r="F3569" t="str">
            <v>동</v>
          </cell>
          <cell r="G3569" t="str">
            <v>ACTIVE</v>
          </cell>
          <cell r="H3569" t="str">
            <v>UNI</v>
          </cell>
          <cell r="I3569" t="str">
            <v>EAR WAMMER</v>
          </cell>
          <cell r="J3569" t="str">
            <v>ACC</v>
          </cell>
        </row>
        <row r="3570">
          <cell r="E3570" t="str">
            <v>BO9X8BY095</v>
          </cell>
          <cell r="F3570" t="str">
            <v>동</v>
          </cell>
          <cell r="G3570" t="str">
            <v>ACTIVE</v>
          </cell>
          <cell r="H3570" t="str">
            <v>UNI</v>
          </cell>
          <cell r="I3570" t="str">
            <v>EAR WAMMER</v>
          </cell>
          <cell r="J3570" t="str">
            <v>ACC</v>
          </cell>
        </row>
        <row r="3571">
          <cell r="E3571" t="str">
            <v>BO9X87Y015</v>
          </cell>
          <cell r="F3571" t="str">
            <v>동</v>
          </cell>
          <cell r="G3571" t="str">
            <v>ACTIVE</v>
          </cell>
          <cell r="H3571" t="str">
            <v>UNI</v>
          </cell>
          <cell r="I3571" t="str">
            <v>탁텔 글러브</v>
          </cell>
          <cell r="J3571" t="str">
            <v>ACC</v>
          </cell>
        </row>
        <row r="3572">
          <cell r="E3572" t="str">
            <v>BO9X87Y012</v>
          </cell>
          <cell r="F3572" t="str">
            <v>동</v>
          </cell>
          <cell r="G3572" t="str">
            <v>ACTIVE</v>
          </cell>
          <cell r="H3572" t="str">
            <v>UNI</v>
          </cell>
          <cell r="I3572" t="str">
            <v>탁텔 글러브</v>
          </cell>
          <cell r="J3572" t="str">
            <v>ACC</v>
          </cell>
        </row>
        <row r="3573">
          <cell r="E3573" t="str">
            <v>BO9X8BY010</v>
          </cell>
          <cell r="F3573" t="str">
            <v>동</v>
          </cell>
          <cell r="G3573" t="str">
            <v>ORIGINAL</v>
          </cell>
          <cell r="H3573" t="str">
            <v>여성</v>
          </cell>
          <cell r="I3573" t="str">
            <v>여성 WINTER CAP</v>
          </cell>
          <cell r="J3573" t="str">
            <v>ACC</v>
          </cell>
        </row>
        <row r="3574">
          <cell r="E3574" t="str">
            <v>BO9X8BY015</v>
          </cell>
          <cell r="F3574" t="str">
            <v>동</v>
          </cell>
          <cell r="G3574" t="str">
            <v>ORIGINAL</v>
          </cell>
          <cell r="H3574" t="str">
            <v>여성</v>
          </cell>
          <cell r="I3574" t="str">
            <v>여성 WINTER CAP</v>
          </cell>
          <cell r="J3574" t="str">
            <v>ACC</v>
          </cell>
        </row>
        <row r="3575">
          <cell r="E3575" t="str">
            <v>BO9X8BY070</v>
          </cell>
          <cell r="F3575" t="str">
            <v>동</v>
          </cell>
          <cell r="G3575" t="str">
            <v>ORIGINAL</v>
          </cell>
          <cell r="H3575" t="str">
            <v>여성</v>
          </cell>
          <cell r="I3575" t="str">
            <v>FAKE FUR 머플러</v>
          </cell>
          <cell r="J3575" t="str">
            <v>ACC</v>
          </cell>
        </row>
        <row r="3576">
          <cell r="E3576" t="str">
            <v>BO9X8BY075</v>
          </cell>
          <cell r="F3576" t="str">
            <v>동</v>
          </cell>
          <cell r="G3576" t="str">
            <v>ORIGINAL</v>
          </cell>
          <cell r="H3576" t="str">
            <v>여성</v>
          </cell>
          <cell r="I3576" t="str">
            <v>FAKE FUR 머플러</v>
          </cell>
          <cell r="J3576" t="str">
            <v>ACC</v>
          </cell>
        </row>
        <row r="3577">
          <cell r="E3577" t="str">
            <v>BO9X8BY085</v>
          </cell>
          <cell r="F3577" t="str">
            <v>동</v>
          </cell>
          <cell r="G3577" t="str">
            <v>ORIGINAL</v>
          </cell>
          <cell r="H3577" t="str">
            <v>UNI</v>
          </cell>
          <cell r="I3577" t="str">
            <v>패딩머플러</v>
          </cell>
          <cell r="J3577" t="str">
            <v>ACC</v>
          </cell>
        </row>
        <row r="3578">
          <cell r="E3578" t="str">
            <v>BO9X8BY107</v>
          </cell>
          <cell r="F3578" t="str">
            <v>동</v>
          </cell>
          <cell r="G3578" t="str">
            <v>ORIGINAL</v>
          </cell>
          <cell r="H3578" t="str">
            <v>UNI</v>
          </cell>
          <cell r="I3578" t="str">
            <v>HOUND TOOTH 
머플러</v>
          </cell>
          <cell r="J3578" t="str">
            <v>ACC</v>
          </cell>
        </row>
        <row r="3579">
          <cell r="E3579" t="str">
            <v>BO9X8BY103</v>
          </cell>
          <cell r="F3579" t="str">
            <v>동</v>
          </cell>
          <cell r="G3579" t="str">
            <v>ORIGINAL</v>
          </cell>
          <cell r="H3579" t="str">
            <v>UNI</v>
          </cell>
          <cell r="I3579" t="str">
            <v>HOUND TOOTH 
머플러</v>
          </cell>
          <cell r="J3579" t="str">
            <v>ACC</v>
          </cell>
        </row>
        <row r="3580">
          <cell r="E3580" t="str">
            <v>BO998BY010</v>
          </cell>
          <cell r="F3580" t="str">
            <v>동</v>
          </cell>
          <cell r="G3580" t="str">
            <v>ORIGINAL</v>
          </cell>
          <cell r="H3580" t="str">
            <v>UNI</v>
          </cell>
          <cell r="I3580" t="str">
            <v>DOWN HOOD</v>
          </cell>
          <cell r="J3580" t="str">
            <v>ACC</v>
          </cell>
        </row>
        <row r="3581">
          <cell r="E3581" t="str">
            <v>BO998BY01E</v>
          </cell>
          <cell r="F3581" t="str">
            <v>동</v>
          </cell>
          <cell r="G3581" t="str">
            <v>ORIGINAL</v>
          </cell>
          <cell r="H3581" t="str">
            <v>UNI</v>
          </cell>
          <cell r="I3581" t="str">
            <v>DOWN HOOD</v>
          </cell>
          <cell r="J3581" t="str">
            <v>ACC</v>
          </cell>
        </row>
        <row r="3582">
          <cell r="E3582" t="str">
            <v>BO998BY01R</v>
          </cell>
          <cell r="F3582" t="str">
            <v>동</v>
          </cell>
          <cell r="G3582" t="str">
            <v>ORIGINAL</v>
          </cell>
          <cell r="H3582" t="str">
            <v>UNI</v>
          </cell>
          <cell r="I3582" t="str">
            <v>DOWN HOOD</v>
          </cell>
          <cell r="J3582" t="str">
            <v>ACC</v>
          </cell>
        </row>
        <row r="3583">
          <cell r="E3583" t="str">
            <v>BO9X87Y025</v>
          </cell>
          <cell r="F3583" t="str">
            <v>동</v>
          </cell>
          <cell r="G3583" t="str">
            <v>ORIGINAL</v>
          </cell>
          <cell r="H3583" t="str">
            <v>UNI</v>
          </cell>
          <cell r="I3583" t="str">
            <v>플리스글러브</v>
          </cell>
          <cell r="J3583" t="str">
            <v>ACC</v>
          </cell>
        </row>
        <row r="3584">
          <cell r="E3584" t="str">
            <v>BO9X87Y023</v>
          </cell>
          <cell r="F3584" t="str">
            <v>동</v>
          </cell>
          <cell r="G3584" t="str">
            <v>ORIGINAL</v>
          </cell>
          <cell r="H3584" t="str">
            <v>UNI</v>
          </cell>
          <cell r="I3584" t="str">
            <v>플리스글러브</v>
          </cell>
          <cell r="J3584" t="str">
            <v>ACC</v>
          </cell>
        </row>
        <row r="3585">
          <cell r="E3585" t="str">
            <v>BO9X87Y03A</v>
          </cell>
          <cell r="F3585" t="str">
            <v>동</v>
          </cell>
          <cell r="G3585" t="str">
            <v>ORIGINAL</v>
          </cell>
          <cell r="H3585" t="str">
            <v>UNI</v>
          </cell>
          <cell r="I3585" t="str">
            <v>HOUND TOOTH
 KNIT GLOVE</v>
          </cell>
          <cell r="J3585" t="str">
            <v>ACC</v>
          </cell>
        </row>
        <row r="3586">
          <cell r="E3586" t="str">
            <v>BO9X87Y035</v>
          </cell>
          <cell r="F3586" t="str">
            <v>동</v>
          </cell>
          <cell r="G3586" t="str">
            <v>ORIGINAL</v>
          </cell>
          <cell r="H3586" t="str">
            <v>UNI</v>
          </cell>
          <cell r="I3586" t="str">
            <v>HOUND TOOTH
 KNIT GLOVE</v>
          </cell>
          <cell r="J3586" t="str">
            <v>ACC</v>
          </cell>
        </row>
        <row r="3587">
          <cell r="E3587" t="str">
            <v>BO9X87Y045</v>
          </cell>
          <cell r="F3587" t="str">
            <v>동</v>
          </cell>
          <cell r="G3587" t="str">
            <v>ORIGINAL</v>
          </cell>
          <cell r="H3587" t="str">
            <v>UNI</v>
          </cell>
          <cell r="I3587" t="str">
            <v>WINTER GLOVE</v>
          </cell>
          <cell r="J3587" t="str">
            <v>ACC</v>
          </cell>
        </row>
        <row r="3588">
          <cell r="E3588" t="str">
            <v>BO9841W01R</v>
          </cell>
          <cell r="F3588" t="str">
            <v>추</v>
          </cell>
          <cell r="G3588" t="str">
            <v>ORIGINAL</v>
          </cell>
          <cell r="H3588" t="str">
            <v>UNI</v>
          </cell>
          <cell r="I3588" t="str">
            <v>(크리틱콜라보) HOODIE I
 (생지)</v>
          </cell>
          <cell r="J3588" t="str">
            <v>C&amp;S</v>
          </cell>
        </row>
        <row r="3589">
          <cell r="E3589" t="str">
            <v>BO9841W015</v>
          </cell>
          <cell r="F3589" t="str">
            <v>추</v>
          </cell>
          <cell r="G3589" t="str">
            <v>ORIGINAL</v>
          </cell>
          <cell r="H3589" t="str">
            <v>UNI</v>
          </cell>
          <cell r="I3589" t="str">
            <v>(크리틱콜라보) HOODIE I
 (생지)</v>
          </cell>
          <cell r="J3589" t="str">
            <v>C&amp;S</v>
          </cell>
        </row>
        <row r="3590">
          <cell r="E3590" t="str">
            <v>BO9841W02H</v>
          </cell>
          <cell r="F3590" t="str">
            <v>추</v>
          </cell>
          <cell r="G3590" t="str">
            <v>ORIGINAL</v>
          </cell>
          <cell r="H3590" t="str">
            <v>UNI</v>
          </cell>
          <cell r="I3590" t="str">
            <v>(크리틱콜라보)HOODIE II
 (피그먼트)</v>
          </cell>
          <cell r="J3590" t="str">
            <v>C&amp;S</v>
          </cell>
        </row>
        <row r="3591">
          <cell r="E3591" t="str">
            <v>BO9841W023</v>
          </cell>
          <cell r="F3591" t="str">
            <v>추</v>
          </cell>
          <cell r="G3591" t="str">
            <v>ORIGINAL</v>
          </cell>
          <cell r="H3591" t="str">
            <v>UNI</v>
          </cell>
          <cell r="I3591" t="str">
            <v>(크리틱콜라보)HOODIE II
 (피그먼트)</v>
          </cell>
          <cell r="J3591" t="str">
            <v>C&amp;S</v>
          </cell>
        </row>
        <row r="3592">
          <cell r="E3592" t="str">
            <v>BO9841W03H</v>
          </cell>
          <cell r="F3592" t="str">
            <v>추</v>
          </cell>
          <cell r="G3592" t="str">
            <v>ORIGINAL</v>
          </cell>
          <cell r="H3592" t="str">
            <v>UNI</v>
          </cell>
          <cell r="I3592" t="str">
            <v>(크리틱콜라보)MTM I
(피그먼트)</v>
          </cell>
          <cell r="J3592" t="str">
            <v>C&amp;S</v>
          </cell>
        </row>
        <row r="3593">
          <cell r="E3593" t="str">
            <v>BO9841W03T</v>
          </cell>
          <cell r="F3593" t="str">
            <v>추</v>
          </cell>
          <cell r="G3593" t="str">
            <v>ORIGINAL</v>
          </cell>
          <cell r="H3593" t="str">
            <v>UNI</v>
          </cell>
          <cell r="I3593" t="str">
            <v>(크리틱콜라보)MTM I
(피그먼트)</v>
          </cell>
          <cell r="J3593" t="str">
            <v>C&amp;S</v>
          </cell>
        </row>
        <row r="3594">
          <cell r="E3594" t="str">
            <v>BO9841W033</v>
          </cell>
          <cell r="F3594" t="str">
            <v>추</v>
          </cell>
          <cell r="G3594" t="str">
            <v>ORIGINAL</v>
          </cell>
          <cell r="H3594" t="str">
            <v>UNI</v>
          </cell>
          <cell r="I3594" t="str">
            <v>(크리틱콜라보)MTM I
(피그먼트)</v>
          </cell>
          <cell r="J3594" t="str">
            <v>C&amp;S</v>
          </cell>
        </row>
        <row r="3595">
          <cell r="E3595" t="str">
            <v>BO9841W040</v>
          </cell>
          <cell r="F3595" t="str">
            <v>추</v>
          </cell>
          <cell r="G3595" t="str">
            <v>ORIGINAL</v>
          </cell>
          <cell r="H3595" t="str">
            <v>UNI</v>
          </cell>
          <cell r="I3595" t="str">
            <v>(크리틱콜라보)MTM II
(피그먼트)</v>
          </cell>
          <cell r="J3595" t="str">
            <v>C&amp;S</v>
          </cell>
        </row>
        <row r="3596">
          <cell r="E3596" t="str">
            <v>BO9841W048</v>
          </cell>
          <cell r="F3596" t="str">
            <v>추</v>
          </cell>
          <cell r="G3596" t="str">
            <v>ORIGINAL</v>
          </cell>
          <cell r="H3596" t="str">
            <v>UNI</v>
          </cell>
          <cell r="I3596" t="str">
            <v>(크리틱콜라보)MTM II
(피그먼트)</v>
          </cell>
          <cell r="J3596" t="str">
            <v>C&amp;S</v>
          </cell>
        </row>
        <row r="3597">
          <cell r="E3597" t="str">
            <v>BO9841W05H</v>
          </cell>
          <cell r="F3597" t="str">
            <v>추</v>
          </cell>
          <cell r="G3597" t="str">
            <v>ORIGINAL</v>
          </cell>
          <cell r="H3597" t="str">
            <v>UNI</v>
          </cell>
          <cell r="I3597" t="str">
            <v>(크리틱콜라보)LONGSLEEVE I
(생지)</v>
          </cell>
          <cell r="J3597" t="str">
            <v>C&amp;S</v>
          </cell>
        </row>
        <row r="3598">
          <cell r="E3598" t="str">
            <v>BO9841W051</v>
          </cell>
          <cell r="F3598" t="str">
            <v>추</v>
          </cell>
          <cell r="G3598" t="str">
            <v>ORIGINAL</v>
          </cell>
          <cell r="H3598" t="str">
            <v>UNI</v>
          </cell>
          <cell r="I3598" t="str">
            <v>(크리틱콜라보)LONGSLEEVE I
(생지)</v>
          </cell>
          <cell r="J3598" t="str">
            <v>C&amp;S</v>
          </cell>
        </row>
        <row r="3599">
          <cell r="E3599" t="str">
            <v>BO9841W06P</v>
          </cell>
          <cell r="F3599" t="str">
            <v>추</v>
          </cell>
          <cell r="G3599" t="str">
            <v>ORIGINAL</v>
          </cell>
          <cell r="H3599" t="str">
            <v>UNI</v>
          </cell>
          <cell r="I3599" t="str">
            <v>(크리틱콜라보)LONGSLEEVE II
(생지)</v>
          </cell>
          <cell r="J3599" t="str">
            <v>C&amp;S</v>
          </cell>
        </row>
        <row r="3600">
          <cell r="E3600" t="str">
            <v>BO9841W063</v>
          </cell>
          <cell r="F3600" t="str">
            <v>추</v>
          </cell>
          <cell r="G3600" t="str">
            <v>ORIGINAL</v>
          </cell>
          <cell r="H3600" t="str">
            <v>UNI</v>
          </cell>
          <cell r="I3600" t="str">
            <v>(크리틱콜라보)LONGSLEEVE II
(생지)</v>
          </cell>
          <cell r="J3600" t="str">
            <v>C&amp;S</v>
          </cell>
        </row>
        <row r="3601">
          <cell r="E3601" t="str">
            <v>BO988BW015</v>
          </cell>
          <cell r="F3601" t="str">
            <v>추</v>
          </cell>
          <cell r="G3601" t="str">
            <v>ORIGINAL</v>
          </cell>
          <cell r="H3601" t="str">
            <v>UNI</v>
          </cell>
          <cell r="I3601" t="str">
            <v>(크리틱콜라보)니트비니</v>
          </cell>
          <cell r="J3601" t="str">
            <v>ACC</v>
          </cell>
        </row>
        <row r="3602">
          <cell r="E3602" t="str">
            <v>BO988BW013</v>
          </cell>
          <cell r="F3602" t="str">
            <v>추</v>
          </cell>
          <cell r="G3602" t="str">
            <v>ORIGINAL</v>
          </cell>
          <cell r="H3602" t="str">
            <v>UNI</v>
          </cell>
          <cell r="I3602" t="str">
            <v>(크리틱콜라보)니트비니</v>
          </cell>
          <cell r="J3602" t="str">
            <v>ACC</v>
          </cell>
        </row>
        <row r="3603">
          <cell r="E3603" t="str">
            <v>BO988BW025</v>
          </cell>
          <cell r="F3603" t="str">
            <v>추</v>
          </cell>
          <cell r="G3603" t="str">
            <v>ORIGINAL</v>
          </cell>
          <cell r="H3603" t="str">
            <v>UNI</v>
          </cell>
          <cell r="I3603" t="str">
            <v>(크리틱콜라보)CAP</v>
          </cell>
          <cell r="J3603" t="str">
            <v>ACC</v>
          </cell>
        </row>
        <row r="3604">
          <cell r="E3604" t="str">
            <v>BO988BW028</v>
          </cell>
          <cell r="F3604" t="str">
            <v>추</v>
          </cell>
          <cell r="G3604" t="str">
            <v>ORIGINAL</v>
          </cell>
          <cell r="H3604" t="str">
            <v>UNI</v>
          </cell>
          <cell r="I3604" t="str">
            <v>(크리틱콜라보)CAP</v>
          </cell>
          <cell r="J3604" t="str">
            <v>ACC</v>
          </cell>
        </row>
        <row r="3605">
          <cell r="E3605" t="str">
            <v>BO988BW02A</v>
          </cell>
          <cell r="F3605" t="str">
            <v>추</v>
          </cell>
          <cell r="G3605" t="str">
            <v>ORIGINAL</v>
          </cell>
          <cell r="H3605" t="str">
            <v>UNI</v>
          </cell>
          <cell r="I3605" t="str">
            <v>(크리틱콜라보)CAP</v>
          </cell>
          <cell r="J3605" t="str">
            <v>ACC</v>
          </cell>
        </row>
        <row r="3606">
          <cell r="E3606" t="str">
            <v>BO99K3W011</v>
          </cell>
          <cell r="F3606" t="str">
            <v>동</v>
          </cell>
          <cell r="G3606" t="str">
            <v>ORIGINAL</v>
          </cell>
          <cell r="H3606" t="str">
            <v>UNI</v>
          </cell>
          <cell r="I3606" t="str">
            <v>(크리틱콜라보)어글리 I</v>
          </cell>
          <cell r="J3606" t="str">
            <v>SHOES</v>
          </cell>
        </row>
        <row r="3607">
          <cell r="E3607" t="str">
            <v>BO99K3W012</v>
          </cell>
          <cell r="F3607" t="str">
            <v>동</v>
          </cell>
          <cell r="G3607" t="str">
            <v>ORIGINAL</v>
          </cell>
          <cell r="H3607" t="str">
            <v>UNI</v>
          </cell>
          <cell r="I3607" t="str">
            <v>(크리틱콜라보)어글리 I</v>
          </cell>
          <cell r="J3607" t="str">
            <v>SHOES</v>
          </cell>
        </row>
        <row r="3608">
          <cell r="E3608" t="str">
            <v>BO99K3W015</v>
          </cell>
          <cell r="F3608" t="str">
            <v>동</v>
          </cell>
          <cell r="G3608" t="str">
            <v>ORIGINAL</v>
          </cell>
          <cell r="H3608" t="str">
            <v>UNI</v>
          </cell>
          <cell r="I3608" t="str">
            <v>(크리틱콜라보)어글리 I</v>
          </cell>
          <cell r="J3608" t="str">
            <v>SHOES</v>
          </cell>
        </row>
        <row r="3609">
          <cell r="E3609" t="str">
            <v>BO99K3W02M</v>
          </cell>
          <cell r="F3609" t="str">
            <v>동</v>
          </cell>
          <cell r="G3609" t="str">
            <v>ORIGINAL</v>
          </cell>
          <cell r="H3609" t="str">
            <v>UNI</v>
          </cell>
          <cell r="I3609" t="str">
            <v>(크리틱콜라보)어글리 II</v>
          </cell>
          <cell r="J3609" t="str">
            <v>SHOES</v>
          </cell>
        </row>
        <row r="3610">
          <cell r="E3610" t="str">
            <v>BO99K3W021</v>
          </cell>
          <cell r="F3610" t="str">
            <v>동</v>
          </cell>
          <cell r="G3610" t="str">
            <v>ORIGINAL</v>
          </cell>
          <cell r="H3610" t="str">
            <v>UNI</v>
          </cell>
          <cell r="I3610" t="str">
            <v>(크리틱콜라보)어글리 II</v>
          </cell>
          <cell r="J3610" t="str">
            <v>SHOES</v>
          </cell>
        </row>
        <row r="3611">
          <cell r="E3611" t="str">
            <v>BO9938W015</v>
          </cell>
          <cell r="F3611" t="str">
            <v>동</v>
          </cell>
          <cell r="G3611" t="str">
            <v>ORIGINAL</v>
          </cell>
          <cell r="H3611" t="str">
            <v>UNI</v>
          </cell>
          <cell r="I3611" t="str">
            <v>(크리틱콜라보)PUFFER I
(HOOD)</v>
          </cell>
          <cell r="J3611" t="str">
            <v>DOWN</v>
          </cell>
        </row>
        <row r="3612">
          <cell r="E3612" t="str">
            <v>BO9938W01Q</v>
          </cell>
          <cell r="F3612" t="str">
            <v>동</v>
          </cell>
          <cell r="G3612" t="str">
            <v>ORIGINAL</v>
          </cell>
          <cell r="H3612" t="str">
            <v>UNI</v>
          </cell>
          <cell r="I3612" t="str">
            <v>(크리틱콜라보)PUFFER I
(HOOD)</v>
          </cell>
          <cell r="J3612" t="str">
            <v>DOWN</v>
          </cell>
        </row>
        <row r="3613">
          <cell r="E3613" t="str">
            <v>BO9938W013</v>
          </cell>
          <cell r="F3613" t="str">
            <v>동</v>
          </cell>
          <cell r="G3613" t="str">
            <v>ORIGINAL</v>
          </cell>
          <cell r="H3613" t="str">
            <v>UNI</v>
          </cell>
          <cell r="I3613" t="str">
            <v>(크리틱콜라보)PUFFER I
(HOOD)</v>
          </cell>
          <cell r="J3613" t="str">
            <v>DOWN</v>
          </cell>
        </row>
        <row r="3614">
          <cell r="E3614" t="str">
            <v>BO9938W02H</v>
          </cell>
          <cell r="F3614" t="str">
            <v>동</v>
          </cell>
          <cell r="G3614" t="str">
            <v>ORIGINAL</v>
          </cell>
          <cell r="H3614" t="str">
            <v>UNI</v>
          </cell>
          <cell r="I3614" t="str">
            <v>(크리틱콜라보)PUFFER II</v>
          </cell>
          <cell r="J3614" t="str">
            <v>DOWN</v>
          </cell>
        </row>
        <row r="3615">
          <cell r="E3615" t="str">
            <v>BO9938W025</v>
          </cell>
          <cell r="F3615" t="str">
            <v>동</v>
          </cell>
          <cell r="G3615" t="str">
            <v>ORIGINAL</v>
          </cell>
          <cell r="H3615" t="str">
            <v>UNI</v>
          </cell>
          <cell r="I3615" t="str">
            <v>(크리틱콜라보)PUFFER II</v>
          </cell>
          <cell r="J3615" t="str">
            <v>DOWN</v>
          </cell>
        </row>
        <row r="3616">
          <cell r="E3616" t="str">
            <v>BO9938W02A</v>
          </cell>
          <cell r="F3616" t="str">
            <v>동</v>
          </cell>
          <cell r="G3616" t="str">
            <v>ORIGINAL</v>
          </cell>
          <cell r="H3616" t="str">
            <v>UNI</v>
          </cell>
          <cell r="I3616" t="str">
            <v>(크리틱콜라보)PUFFER II</v>
          </cell>
          <cell r="J3616" t="str">
            <v>DOWN</v>
          </cell>
        </row>
        <row r="3617">
          <cell r="E3617" t="str">
            <v>BO9X38S115</v>
          </cell>
          <cell r="F3617" t="str">
            <v>동</v>
          </cell>
          <cell r="G3617" t="str">
            <v>ONLINE</v>
          </cell>
          <cell r="H3617" t="str">
            <v>UNI</v>
          </cell>
          <cell r="I3617" t="str">
            <v>키즈 벤치다운 볼패딩(11번가)</v>
          </cell>
          <cell r="J3617" t="str">
            <v>DOWN</v>
          </cell>
        </row>
        <row r="3618">
          <cell r="E3618" t="str">
            <v>BO9X38S114</v>
          </cell>
          <cell r="F3618" t="str">
            <v>동</v>
          </cell>
          <cell r="G3618" t="str">
            <v>ONLINE</v>
          </cell>
          <cell r="H3618" t="str">
            <v>UNI</v>
          </cell>
          <cell r="I3618" t="str">
            <v>키즈 벤치다운 볼패딩(11번가)</v>
          </cell>
          <cell r="J3618" t="str">
            <v>DOWN</v>
          </cell>
        </row>
        <row r="3619">
          <cell r="E3619" t="str">
            <v>BO9X38S11X</v>
          </cell>
          <cell r="F3619" t="str">
            <v>동</v>
          </cell>
          <cell r="G3619" t="str">
            <v>ONLINE</v>
          </cell>
          <cell r="H3619" t="str">
            <v>UNI</v>
          </cell>
          <cell r="I3619" t="str">
            <v>키즈 벤치다운 볼패딩(11번가)</v>
          </cell>
          <cell r="J3619" t="str">
            <v>DOWN</v>
          </cell>
        </row>
        <row r="3620">
          <cell r="E3620" t="str">
            <v>BO9X39S02R</v>
          </cell>
          <cell r="F3620" t="str">
            <v>동</v>
          </cell>
          <cell r="G3620" t="str">
            <v>ONLINE</v>
          </cell>
          <cell r="H3620" t="str">
            <v>UNI</v>
          </cell>
          <cell r="I3620" t="str">
            <v>아이보리 플리스자켓(SPOT)</v>
          </cell>
          <cell r="J3620" t="str">
            <v>OUTER</v>
          </cell>
        </row>
        <row r="3621">
          <cell r="E3621" t="str">
            <v>BO9X39S02A</v>
          </cell>
          <cell r="F3621" t="str">
            <v>동</v>
          </cell>
          <cell r="G3621" t="str">
            <v>ONLINE</v>
          </cell>
          <cell r="H3621" t="str">
            <v>UNI</v>
          </cell>
          <cell r="I3621" t="str">
            <v>아이보리 플리스자켓(SPOT)</v>
          </cell>
          <cell r="J3621" t="str">
            <v>OUTER</v>
          </cell>
        </row>
        <row r="3622">
          <cell r="E3622" t="str">
            <v>BO9X39S03R</v>
          </cell>
          <cell r="F3622" t="str">
            <v>동</v>
          </cell>
          <cell r="G3622" t="str">
            <v>ONLINE</v>
          </cell>
          <cell r="H3622" t="str">
            <v>UNI</v>
          </cell>
          <cell r="I3622" t="str">
            <v>아이보리 플리스자켓(SPOT)</v>
          </cell>
          <cell r="J3622" t="str">
            <v>OUTER</v>
          </cell>
        </row>
        <row r="3623">
          <cell r="E3623" t="str">
            <v>BO9X39S03M</v>
          </cell>
          <cell r="F3623" t="str">
            <v>동</v>
          </cell>
          <cell r="G3623" t="str">
            <v>ONLINE</v>
          </cell>
          <cell r="H3623" t="str">
            <v>UNI</v>
          </cell>
          <cell r="I3623" t="str">
            <v>아이보리 플리스자켓(SPOT)</v>
          </cell>
          <cell r="J3623" t="str">
            <v>OUTER</v>
          </cell>
        </row>
        <row r="3624">
          <cell r="E3624" t="str">
            <v>BO9921S015</v>
          </cell>
          <cell r="F3624" t="str">
            <v>동</v>
          </cell>
          <cell r="G3624" t="str">
            <v>ONLINE</v>
          </cell>
          <cell r="H3624" t="str">
            <v>UNI</v>
          </cell>
          <cell r="I3624" t="str">
            <v>이지팬츠(SPOT)</v>
          </cell>
          <cell r="J3624" t="str">
            <v>PANTS</v>
          </cell>
        </row>
        <row r="3625">
          <cell r="E3625" t="str">
            <v>BO9921S01H</v>
          </cell>
          <cell r="F3625" t="str">
            <v>동</v>
          </cell>
          <cell r="G3625" t="str">
            <v>ONLINE</v>
          </cell>
          <cell r="H3625" t="str">
            <v>UNI</v>
          </cell>
          <cell r="I3625" t="str">
            <v>이지팬츠(SPOT)</v>
          </cell>
          <cell r="J3625" t="str">
            <v>PANTS</v>
          </cell>
        </row>
        <row r="3626">
          <cell r="E3626" t="str">
            <v>BO9941SC14</v>
          </cell>
          <cell r="F3626" t="str">
            <v>동</v>
          </cell>
          <cell r="G3626" t="str">
            <v>ONLINE</v>
          </cell>
          <cell r="H3626" t="str">
            <v>UNI</v>
          </cell>
          <cell r="I3626" t="str">
            <v>워싱 MTM(SPOT)</v>
          </cell>
          <cell r="J3626" t="str">
            <v>C&amp;S</v>
          </cell>
        </row>
        <row r="3627">
          <cell r="E3627" t="str">
            <v>BO9941SC1H</v>
          </cell>
          <cell r="F3627" t="str">
            <v>동</v>
          </cell>
          <cell r="G3627" t="str">
            <v>ONLINE</v>
          </cell>
          <cell r="H3627" t="str">
            <v>UNI</v>
          </cell>
          <cell r="I3627" t="str">
            <v>워싱 MTM(SPOT)</v>
          </cell>
          <cell r="J3627" t="str">
            <v>C&amp;S</v>
          </cell>
        </row>
        <row r="3628">
          <cell r="E3628" t="str">
            <v>BO9941SC1S</v>
          </cell>
          <cell r="F3628" t="str">
            <v>동</v>
          </cell>
          <cell r="G3628" t="str">
            <v>ONLINE</v>
          </cell>
          <cell r="H3628" t="str">
            <v>UNI</v>
          </cell>
          <cell r="I3628" t="str">
            <v>워싱 MTM(SPOT)</v>
          </cell>
          <cell r="J3628" t="str">
            <v>C&amp;S</v>
          </cell>
        </row>
        <row r="3629">
          <cell r="E3629" t="str">
            <v>BO9941SC1Q</v>
          </cell>
          <cell r="F3629" t="str">
            <v>동</v>
          </cell>
          <cell r="G3629" t="str">
            <v>ONLINE</v>
          </cell>
          <cell r="H3629" t="str">
            <v>UNI</v>
          </cell>
          <cell r="I3629" t="str">
            <v>워싱 MTM(SPOT)</v>
          </cell>
          <cell r="J3629" t="str">
            <v>C&amp;S</v>
          </cell>
        </row>
        <row r="3630">
          <cell r="E3630" t="str">
            <v>BO9941SC24</v>
          </cell>
          <cell r="F3630" t="str">
            <v>동</v>
          </cell>
          <cell r="G3630" t="str">
            <v>ONLINE</v>
          </cell>
          <cell r="H3630" t="str">
            <v>UNI</v>
          </cell>
          <cell r="I3630" t="str">
            <v>워싱 후디(SPOT)</v>
          </cell>
          <cell r="J3630" t="str">
            <v>C&amp;S</v>
          </cell>
        </row>
        <row r="3631">
          <cell r="E3631" t="str">
            <v>BO9941SC2H</v>
          </cell>
          <cell r="F3631" t="str">
            <v>동</v>
          </cell>
          <cell r="G3631" t="str">
            <v>ONLINE</v>
          </cell>
          <cell r="H3631" t="str">
            <v>UNI</v>
          </cell>
          <cell r="I3631" t="str">
            <v>워싱 후디(SPOT)</v>
          </cell>
          <cell r="J3631" t="str">
            <v>C&amp;S</v>
          </cell>
        </row>
        <row r="3632">
          <cell r="E3632" t="str">
            <v>BO9941SC2S</v>
          </cell>
          <cell r="F3632" t="str">
            <v>동</v>
          </cell>
          <cell r="G3632" t="str">
            <v>ONLINE</v>
          </cell>
          <cell r="H3632" t="str">
            <v>UNI</v>
          </cell>
          <cell r="I3632" t="str">
            <v>워싱 후디(SPOT)</v>
          </cell>
          <cell r="J3632" t="str">
            <v>C&amp;S</v>
          </cell>
        </row>
        <row r="3633">
          <cell r="E3633" t="str">
            <v>BO9941SC2Q</v>
          </cell>
          <cell r="F3633" t="str">
            <v>동</v>
          </cell>
          <cell r="G3633" t="str">
            <v>ONLINE</v>
          </cell>
          <cell r="H3633" t="str">
            <v>UNI</v>
          </cell>
          <cell r="I3633" t="str">
            <v>워싱 후디(SPOT)</v>
          </cell>
          <cell r="J3633" t="str">
            <v>C&amp;S</v>
          </cell>
        </row>
        <row r="3634">
          <cell r="E3634" t="str">
            <v>BO9921SC24</v>
          </cell>
          <cell r="F3634" t="str">
            <v>동</v>
          </cell>
          <cell r="G3634" t="str">
            <v>ONLINE</v>
          </cell>
          <cell r="H3634" t="str">
            <v>UNI</v>
          </cell>
          <cell r="I3634" t="str">
            <v>워싱 팬츠(SPOT)</v>
          </cell>
          <cell r="J3634" t="str">
            <v>PANTS</v>
          </cell>
        </row>
        <row r="3635">
          <cell r="E3635" t="str">
            <v>BO9921SC2H</v>
          </cell>
          <cell r="F3635" t="str">
            <v>동</v>
          </cell>
          <cell r="G3635" t="str">
            <v>ONLINE</v>
          </cell>
          <cell r="H3635" t="str">
            <v>UNI</v>
          </cell>
          <cell r="I3635" t="str">
            <v>워싱 팬츠(SPOT)</v>
          </cell>
          <cell r="J3635" t="str">
            <v>PANTS</v>
          </cell>
        </row>
        <row r="3636">
          <cell r="E3636" t="str">
            <v>BO9921SC2S</v>
          </cell>
          <cell r="F3636" t="str">
            <v>동</v>
          </cell>
          <cell r="G3636" t="str">
            <v>ONLINE</v>
          </cell>
          <cell r="H3636" t="str">
            <v>UNI</v>
          </cell>
          <cell r="I3636" t="str">
            <v>워싱 팬츠(SPOT)</v>
          </cell>
          <cell r="J3636" t="str">
            <v>PANTS</v>
          </cell>
        </row>
        <row r="3637">
          <cell r="E3637" t="str">
            <v>BO9X41DN15</v>
          </cell>
          <cell r="F3637" t="str">
            <v>동</v>
          </cell>
          <cell r="G3637" t="str">
            <v>ORIGINAL</v>
          </cell>
          <cell r="H3637" t="str">
            <v>UNI</v>
          </cell>
          <cell r="I3637" t="str">
            <v>UNI 부클 후디 집업</v>
          </cell>
          <cell r="J3637" t="str">
            <v>C&amp;S</v>
          </cell>
        </row>
        <row r="3638">
          <cell r="E3638" t="str">
            <v>BO9X41DN1D</v>
          </cell>
          <cell r="F3638" t="str">
            <v>동</v>
          </cell>
          <cell r="G3638" t="str">
            <v>ORIGINAL</v>
          </cell>
          <cell r="H3638" t="str">
            <v>UNI</v>
          </cell>
          <cell r="I3638" t="str">
            <v>UNI 부클 후디 집업</v>
          </cell>
          <cell r="J3638" t="str">
            <v>C&amp;S</v>
          </cell>
        </row>
        <row r="3639">
          <cell r="E3639" t="str">
            <v>BO9X41DN10</v>
          </cell>
          <cell r="F3639" t="str">
            <v>동</v>
          </cell>
          <cell r="G3639" t="str">
            <v>ORIGINAL</v>
          </cell>
          <cell r="H3639" t="str">
            <v>UNI</v>
          </cell>
          <cell r="I3639" t="str">
            <v>UNI 부클 후디 집업</v>
          </cell>
          <cell r="J3639" t="str">
            <v>C&amp;S</v>
          </cell>
        </row>
        <row r="3640">
          <cell r="E3640" t="str">
            <v>BO9Y41D010</v>
          </cell>
          <cell r="F3640" t="str">
            <v>동</v>
          </cell>
          <cell r="G3640" t="str">
            <v>ORIGINAL</v>
          </cell>
          <cell r="H3640" t="str">
            <v>UNI</v>
          </cell>
          <cell r="I3640" t="str">
            <v>UNI 부클 후디 집업</v>
          </cell>
          <cell r="J3640" t="str">
            <v>C&amp;S</v>
          </cell>
        </row>
        <row r="3641">
          <cell r="E3641" t="str">
            <v>BO9Y41D015</v>
          </cell>
          <cell r="F3641" t="str">
            <v>동</v>
          </cell>
          <cell r="G3641" t="str">
            <v>ORIGINAL</v>
          </cell>
          <cell r="H3641" t="str">
            <v>UNI</v>
          </cell>
          <cell r="I3641" t="str">
            <v>UNI 부클 후디 집업</v>
          </cell>
          <cell r="J3641" t="str">
            <v>C&amp;S</v>
          </cell>
        </row>
        <row r="3642">
          <cell r="E3642" t="str">
            <v>BO9Y41D02A</v>
          </cell>
          <cell r="F3642" t="str">
            <v>동</v>
          </cell>
          <cell r="G3642" t="str">
            <v>ORIGINAL</v>
          </cell>
          <cell r="H3642" t="str">
            <v>UNI</v>
          </cell>
          <cell r="I3642" t="str">
            <v>UNI 부클 후디 집업</v>
          </cell>
          <cell r="J3642" t="str">
            <v>C&amp;S</v>
          </cell>
        </row>
        <row r="3643">
          <cell r="E3643" t="str">
            <v>BO9Y41D025</v>
          </cell>
          <cell r="F3643" t="str">
            <v>동</v>
          </cell>
          <cell r="G3643" t="str">
            <v>ORIGINAL</v>
          </cell>
          <cell r="H3643" t="str">
            <v>UNI</v>
          </cell>
          <cell r="I3643" t="str">
            <v>UNI 부클 후디 집업</v>
          </cell>
          <cell r="J3643" t="str">
            <v>C&amp;S</v>
          </cell>
        </row>
        <row r="3644">
          <cell r="E3644" t="str">
            <v>BO0141C010</v>
          </cell>
          <cell r="F3644" t="str">
            <v>춘</v>
          </cell>
          <cell r="G3644" t="str">
            <v>ORIGINAL</v>
          </cell>
          <cell r="H3644" t="str">
            <v>여성</v>
          </cell>
          <cell r="I3644" t="str">
            <v>여성 간절기 크롭 후디 맨투맨</v>
          </cell>
          <cell r="J3644" t="str">
            <v>C&amp;S(L)</v>
          </cell>
        </row>
        <row r="3645">
          <cell r="E3645" t="str">
            <v>BO0141C015</v>
          </cell>
          <cell r="F3645" t="str">
            <v>춘</v>
          </cell>
          <cell r="G3645" t="str">
            <v>ORIGINAL</v>
          </cell>
          <cell r="H3645" t="str">
            <v>여성</v>
          </cell>
          <cell r="I3645" t="str">
            <v>여성 간절기 크롭 후디 맨투맨</v>
          </cell>
          <cell r="J3645" t="str">
            <v>C&amp;S(L)</v>
          </cell>
        </row>
        <row r="3646">
          <cell r="E3646" t="str">
            <v>BO0121C01A</v>
          </cell>
          <cell r="F3646" t="str">
            <v>춘</v>
          </cell>
          <cell r="G3646" t="str">
            <v>ORIGINAL</v>
          </cell>
          <cell r="H3646" t="str">
            <v>여성</v>
          </cell>
          <cell r="I3646" t="str">
            <v>여성 카브라 팬츠</v>
          </cell>
          <cell r="J3646" t="str">
            <v>PANTS(L)</v>
          </cell>
        </row>
        <row r="3647">
          <cell r="E3647" t="str">
            <v>BO0121C015</v>
          </cell>
          <cell r="F3647" t="str">
            <v>춘</v>
          </cell>
          <cell r="G3647" t="str">
            <v>ORIGINAL</v>
          </cell>
          <cell r="H3647" t="str">
            <v>여성</v>
          </cell>
          <cell r="I3647" t="str">
            <v>여성 카브라 팬츠</v>
          </cell>
          <cell r="J3647" t="str">
            <v>PANTS(L)</v>
          </cell>
        </row>
        <row r="3648">
          <cell r="E3648" t="str">
            <v>BO0121C020</v>
          </cell>
          <cell r="F3648" t="str">
            <v>춘</v>
          </cell>
          <cell r="G3648" t="str">
            <v>ORIGINAL</v>
          </cell>
          <cell r="H3648" t="str">
            <v>여성</v>
          </cell>
          <cell r="I3648" t="str">
            <v>여성 간절기 슬림핏 팬츠</v>
          </cell>
          <cell r="J3648" t="str">
            <v>PANTS(L)</v>
          </cell>
        </row>
        <row r="3649">
          <cell r="E3649" t="str">
            <v>BO0121C025</v>
          </cell>
          <cell r="F3649" t="str">
            <v>춘</v>
          </cell>
          <cell r="G3649" t="str">
            <v>ORIGINAL</v>
          </cell>
          <cell r="H3649" t="str">
            <v>여성</v>
          </cell>
          <cell r="I3649" t="str">
            <v>여성 간절기 슬림핏 팬츠</v>
          </cell>
          <cell r="J3649" t="str">
            <v>PANTS(L)</v>
          </cell>
        </row>
        <row r="3650">
          <cell r="E3650" t="str">
            <v>BO0151C04Q</v>
          </cell>
          <cell r="F3650" t="str">
            <v>춘</v>
          </cell>
          <cell r="G3650" t="str">
            <v>ORIGINAL</v>
          </cell>
          <cell r="H3650" t="str">
            <v>여성</v>
          </cell>
          <cell r="I3650" t="str">
            <v>[가두전용] 여성 솔리드 스웨터</v>
          </cell>
          <cell r="J3650" t="str">
            <v>SWEATER</v>
          </cell>
        </row>
        <row r="3651">
          <cell r="E3651" t="str">
            <v>BO0151C04R</v>
          </cell>
          <cell r="F3651" t="str">
            <v>춘</v>
          </cell>
          <cell r="G3651" t="str">
            <v>ORIGINAL</v>
          </cell>
          <cell r="H3651" t="str">
            <v>여성</v>
          </cell>
          <cell r="I3651" t="str">
            <v>[가두전용] 여성 솔리드 스웨터</v>
          </cell>
          <cell r="J3651" t="str">
            <v>SWEATER</v>
          </cell>
        </row>
        <row r="3652">
          <cell r="E3652" t="str">
            <v>BO0141C055</v>
          </cell>
          <cell r="F3652" t="str">
            <v>춘</v>
          </cell>
          <cell r="G3652" t="str">
            <v>ORIGINAL</v>
          </cell>
          <cell r="H3652" t="str">
            <v>여성</v>
          </cell>
          <cell r="I3652" t="str">
            <v>여성 루즈핏 긴팔티</v>
          </cell>
          <cell r="J3652" t="str">
            <v>C&amp;S(L)</v>
          </cell>
        </row>
        <row r="3653">
          <cell r="E3653" t="str">
            <v>BO0141C050</v>
          </cell>
          <cell r="F3653" t="str">
            <v>춘</v>
          </cell>
          <cell r="G3653" t="str">
            <v>ORIGINAL</v>
          </cell>
          <cell r="H3653" t="str">
            <v>여성</v>
          </cell>
          <cell r="I3653" t="str">
            <v>여성 루즈핏 긴팔티</v>
          </cell>
          <cell r="J3653" t="str">
            <v>C&amp;S(L)</v>
          </cell>
        </row>
        <row r="3654">
          <cell r="E3654" t="str">
            <v>BO0121C03R</v>
          </cell>
          <cell r="F3654" t="str">
            <v>춘</v>
          </cell>
          <cell r="G3654" t="str">
            <v>ORIGINAL</v>
          </cell>
          <cell r="H3654" t="str">
            <v>여성</v>
          </cell>
          <cell r="I3654" t="str">
            <v xml:space="preserve">여성 스트레치 슬랙스핏 팬츠 </v>
          </cell>
          <cell r="J3654" t="str">
            <v>PANTS(L)</v>
          </cell>
        </row>
        <row r="3655">
          <cell r="E3655" t="str">
            <v>BO0121C035</v>
          </cell>
          <cell r="F3655" t="str">
            <v>춘</v>
          </cell>
          <cell r="G3655" t="str">
            <v>ORIGINAL</v>
          </cell>
          <cell r="H3655" t="str">
            <v>여성</v>
          </cell>
          <cell r="I3655" t="str">
            <v xml:space="preserve">여성 스트레치 슬랙스핏 팬츠 </v>
          </cell>
          <cell r="J3655" t="str">
            <v>PANTS(L)</v>
          </cell>
        </row>
        <row r="3656">
          <cell r="E3656" t="str">
            <v>BO0221C050</v>
          </cell>
          <cell r="F3656" t="str">
            <v>춘</v>
          </cell>
          <cell r="G3656" t="str">
            <v>ORIGINAL</v>
          </cell>
          <cell r="H3656" t="str">
            <v>여성</v>
          </cell>
          <cell r="I3656" t="str">
            <v>[가두전용] 여성 데님 팬츠</v>
          </cell>
          <cell r="J3656" t="str">
            <v>PANTS(L)</v>
          </cell>
        </row>
        <row r="3657">
          <cell r="E3657" t="str">
            <v>BO0221C055</v>
          </cell>
          <cell r="F3657" t="str">
            <v>춘</v>
          </cell>
          <cell r="G3657" t="str">
            <v>ORIGINAL</v>
          </cell>
          <cell r="H3657" t="str">
            <v>여성</v>
          </cell>
          <cell r="I3657" t="str">
            <v>[가두전용] 여성 데님 팬츠</v>
          </cell>
          <cell r="J3657" t="str">
            <v>PANTS(L)</v>
          </cell>
        </row>
        <row r="3658">
          <cell r="E3658" t="str">
            <v>BO0241C075</v>
          </cell>
          <cell r="F3658" t="str">
            <v>춘</v>
          </cell>
          <cell r="G3658" t="str">
            <v>ORIGINAL</v>
          </cell>
          <cell r="H3658" t="str">
            <v>여성</v>
          </cell>
          <cell r="I3658" t="str">
            <v>여성 솔리드 긴팔티</v>
          </cell>
          <cell r="J3658" t="str">
            <v>C&amp;S(L)</v>
          </cell>
        </row>
        <row r="3659">
          <cell r="E3659" t="str">
            <v>BO0241C070</v>
          </cell>
          <cell r="F3659" t="str">
            <v>춘</v>
          </cell>
          <cell r="G3659" t="str">
            <v>ORIGINAL</v>
          </cell>
          <cell r="H3659" t="str">
            <v>여성</v>
          </cell>
          <cell r="I3659" t="str">
            <v>여성 솔리드 긴팔티</v>
          </cell>
          <cell r="J3659" t="str">
            <v>C&amp;S(L)</v>
          </cell>
        </row>
        <row r="3660">
          <cell r="E3660" t="str">
            <v>BO0241C084</v>
          </cell>
          <cell r="F3660" t="str">
            <v>춘</v>
          </cell>
          <cell r="G3660" t="str">
            <v>ORIGINAL</v>
          </cell>
          <cell r="H3660" t="str">
            <v>여성</v>
          </cell>
          <cell r="I3660" t="str">
            <v>여성 라그랑 풀집업</v>
          </cell>
          <cell r="J3660" t="str">
            <v>C&amp;S(L)</v>
          </cell>
        </row>
        <row r="3661">
          <cell r="E3661" t="str">
            <v>BO0241C085</v>
          </cell>
          <cell r="F3661" t="str">
            <v>춘</v>
          </cell>
          <cell r="G3661" t="str">
            <v>ORIGINAL</v>
          </cell>
          <cell r="H3661" t="str">
            <v>여성</v>
          </cell>
          <cell r="I3661" t="str">
            <v>여성 라그랑 풀집업</v>
          </cell>
          <cell r="J3661" t="str">
            <v>C&amp;S(L)</v>
          </cell>
        </row>
        <row r="3662">
          <cell r="E3662" t="str">
            <v>BO0221C065</v>
          </cell>
          <cell r="F3662" t="str">
            <v>춘</v>
          </cell>
          <cell r="G3662" t="str">
            <v>ORIGINAL</v>
          </cell>
          <cell r="H3662" t="str">
            <v>여성</v>
          </cell>
          <cell r="I3662" t="str">
            <v>레깅스팬츠</v>
          </cell>
          <cell r="J3662" t="str">
            <v>PANTS(L)</v>
          </cell>
        </row>
        <row r="3663">
          <cell r="E3663" t="str">
            <v>BO0342C090</v>
          </cell>
          <cell r="F3663" t="str">
            <v>하</v>
          </cell>
          <cell r="G3663" t="str">
            <v>ORIGINAL</v>
          </cell>
          <cell r="H3663" t="str">
            <v>여성</v>
          </cell>
          <cell r="I3663" t="str">
            <v>여성 솔리드 브이넥반팔티</v>
          </cell>
          <cell r="J3663" t="str">
            <v>C&amp;S(S)</v>
          </cell>
        </row>
        <row r="3664">
          <cell r="E3664" t="str">
            <v>BO0342C099</v>
          </cell>
          <cell r="F3664" t="str">
            <v>하</v>
          </cell>
          <cell r="G3664" t="str">
            <v>ORIGINAL</v>
          </cell>
          <cell r="H3664" t="str">
            <v>여성</v>
          </cell>
          <cell r="I3664" t="str">
            <v>여성 솔리드 브이넥반팔티</v>
          </cell>
          <cell r="J3664" t="str">
            <v>C&amp;S(S)</v>
          </cell>
        </row>
        <row r="3665">
          <cell r="E3665" t="str">
            <v>BO0342C09M</v>
          </cell>
          <cell r="F3665" t="str">
            <v>하</v>
          </cell>
          <cell r="G3665" t="str">
            <v>ORIGINAL</v>
          </cell>
          <cell r="H3665" t="str">
            <v>여성</v>
          </cell>
          <cell r="I3665" t="str">
            <v>여성 솔리드 브이넥반팔티</v>
          </cell>
          <cell r="J3665" t="str">
            <v>C&amp;S(S)</v>
          </cell>
        </row>
        <row r="3666">
          <cell r="E3666" t="str">
            <v>BO0351C10C</v>
          </cell>
          <cell r="F3666" t="str">
            <v>하</v>
          </cell>
          <cell r="G3666" t="str">
            <v>ORIGINAL</v>
          </cell>
          <cell r="H3666" t="str">
            <v>여성</v>
          </cell>
          <cell r="I3666" t="str">
            <v>여성 스웨터 원피스(냉감 쿨에버)</v>
          </cell>
          <cell r="J3666" t="str">
            <v>SWEATER</v>
          </cell>
        </row>
        <row r="3667">
          <cell r="E3667" t="str">
            <v>BO0351C10M</v>
          </cell>
          <cell r="F3667" t="str">
            <v>하</v>
          </cell>
          <cell r="G3667" t="str">
            <v>ORIGINAL</v>
          </cell>
          <cell r="H3667" t="str">
            <v>여성</v>
          </cell>
          <cell r="I3667" t="str">
            <v>여성 스웨터 원피스(냉감 쿨에버)</v>
          </cell>
          <cell r="J3667" t="str">
            <v>SWEATER</v>
          </cell>
        </row>
        <row r="3668">
          <cell r="E3668" t="str">
            <v>BO0342C11M</v>
          </cell>
          <cell r="F3668" t="str">
            <v>하</v>
          </cell>
          <cell r="G3668" t="str">
            <v>ORIGINAL</v>
          </cell>
          <cell r="H3668" t="str">
            <v>여성</v>
          </cell>
          <cell r="I3668" t="str">
            <v>여성 점프수트</v>
          </cell>
          <cell r="J3668" t="str">
            <v>C&amp;S(S)</v>
          </cell>
        </row>
        <row r="3669">
          <cell r="E3669" t="str">
            <v>BO0342C11C</v>
          </cell>
          <cell r="F3669" t="str">
            <v>하</v>
          </cell>
          <cell r="G3669" t="str">
            <v>ORIGINAL</v>
          </cell>
          <cell r="H3669" t="str">
            <v>여성</v>
          </cell>
          <cell r="I3669" t="str">
            <v>여성 점프수트</v>
          </cell>
          <cell r="J3669" t="str">
            <v>C&amp;S(S)</v>
          </cell>
        </row>
        <row r="3670">
          <cell r="E3670" t="str">
            <v>BO0327C085</v>
          </cell>
          <cell r="F3670" t="str">
            <v>하</v>
          </cell>
          <cell r="G3670" t="str">
            <v>ORIGINAL</v>
          </cell>
          <cell r="H3670" t="str">
            <v>여성</v>
          </cell>
          <cell r="I3670" t="str">
            <v>여성 썸머 스커트</v>
          </cell>
          <cell r="J3670" t="str">
            <v>PANTS(S)</v>
          </cell>
        </row>
        <row r="3671">
          <cell r="E3671" t="str">
            <v>BO0327C08M</v>
          </cell>
          <cell r="F3671" t="str">
            <v>하</v>
          </cell>
          <cell r="G3671" t="str">
            <v>ORIGINAL</v>
          </cell>
          <cell r="H3671" t="str">
            <v>여성</v>
          </cell>
          <cell r="I3671" t="str">
            <v>여성 썸머 스커트</v>
          </cell>
          <cell r="J3671" t="str">
            <v>PANTS(S)</v>
          </cell>
        </row>
        <row r="3672">
          <cell r="E3672" t="str">
            <v>BO0342C120</v>
          </cell>
          <cell r="F3672" t="str">
            <v>하</v>
          </cell>
          <cell r="G3672" t="str">
            <v>ORIGINAL</v>
          </cell>
          <cell r="H3672" t="str">
            <v>여성</v>
          </cell>
          <cell r="I3672" t="str">
            <v>[가두전용] 여성 한지 솔리드 반팔티</v>
          </cell>
          <cell r="J3672" t="str">
            <v>C&amp;S(S)</v>
          </cell>
        </row>
        <row r="3673">
          <cell r="E3673" t="str">
            <v>BO0342C129</v>
          </cell>
          <cell r="F3673" t="str">
            <v>하</v>
          </cell>
          <cell r="G3673" t="str">
            <v>ORIGINAL</v>
          </cell>
          <cell r="H3673" t="str">
            <v>여성</v>
          </cell>
          <cell r="I3673" t="str">
            <v>[가두전용] 여성 한지 솔리드 반팔티</v>
          </cell>
          <cell r="J3673" t="str">
            <v>C&amp;S(S)</v>
          </cell>
        </row>
        <row r="3674">
          <cell r="E3674" t="str">
            <v>BO0342C12R</v>
          </cell>
          <cell r="F3674" t="str">
            <v>하</v>
          </cell>
          <cell r="G3674" t="str">
            <v>ORIGINAL</v>
          </cell>
          <cell r="H3674" t="str">
            <v>여성</v>
          </cell>
          <cell r="I3674" t="str">
            <v>[가두전용] 여성 한지 솔리드 반팔티</v>
          </cell>
          <cell r="J3674" t="str">
            <v>C&amp;S(S)</v>
          </cell>
        </row>
        <row r="3675">
          <cell r="E3675" t="str">
            <v>BO0342C130</v>
          </cell>
          <cell r="F3675" t="str">
            <v>하</v>
          </cell>
          <cell r="G3675" t="str">
            <v>ORIGINAL</v>
          </cell>
          <cell r="H3675" t="str">
            <v>여성</v>
          </cell>
          <cell r="I3675" t="str">
            <v>여성 한지 우븐배색 카라티</v>
          </cell>
          <cell r="J3675" t="str">
            <v>C&amp;S(S)</v>
          </cell>
        </row>
        <row r="3676">
          <cell r="E3676" t="str">
            <v>BO0342C139</v>
          </cell>
          <cell r="F3676" t="str">
            <v>하</v>
          </cell>
          <cell r="G3676" t="str">
            <v>ORIGINAL</v>
          </cell>
          <cell r="H3676" t="str">
            <v>여성</v>
          </cell>
          <cell r="I3676" t="str">
            <v>여성 한지 우븐배색 카라티</v>
          </cell>
          <cell r="J3676" t="str">
            <v>C&amp;S(S)</v>
          </cell>
        </row>
        <row r="3677">
          <cell r="E3677" t="str">
            <v>BO0342C140</v>
          </cell>
          <cell r="F3677" t="str">
            <v>하</v>
          </cell>
          <cell r="G3677" t="str">
            <v>ORIGINAL</v>
          </cell>
          <cell r="H3677" t="str">
            <v>여성</v>
          </cell>
          <cell r="I3677" t="str">
            <v>[가두전용] 여성 실켓 라운드티</v>
          </cell>
          <cell r="J3677" t="str">
            <v>C&amp;S(S)</v>
          </cell>
        </row>
        <row r="3678">
          <cell r="E3678" t="str">
            <v>BO0342C14R</v>
          </cell>
          <cell r="F3678" t="str">
            <v>하</v>
          </cell>
          <cell r="G3678" t="str">
            <v>ORIGINAL</v>
          </cell>
          <cell r="H3678" t="str">
            <v>여성</v>
          </cell>
          <cell r="I3678" t="str">
            <v>[가두전용] 여성 실켓 라운드티</v>
          </cell>
          <cell r="J3678" t="str">
            <v>C&amp;S(S)</v>
          </cell>
        </row>
        <row r="3679">
          <cell r="E3679" t="str">
            <v>BO0321C080</v>
          </cell>
          <cell r="F3679" t="str">
            <v>하</v>
          </cell>
          <cell r="G3679" t="str">
            <v>ORIGINAL</v>
          </cell>
          <cell r="H3679" t="str">
            <v>여성</v>
          </cell>
          <cell r="I3679" t="str">
            <v>[가두전용]여성 뱀부 슬랙스</v>
          </cell>
          <cell r="J3679" t="str">
            <v>PANTS(L)</v>
          </cell>
        </row>
        <row r="3680">
          <cell r="E3680" t="str">
            <v>BO0321C08R</v>
          </cell>
          <cell r="F3680" t="str">
            <v>하</v>
          </cell>
          <cell r="G3680" t="str">
            <v>ORIGINAL</v>
          </cell>
          <cell r="H3680" t="str">
            <v>여성</v>
          </cell>
          <cell r="I3680" t="str">
            <v>[가두전용]여성 뱀부 슬랙스</v>
          </cell>
          <cell r="J3680" t="str">
            <v>PANTS(L)</v>
          </cell>
        </row>
        <row r="3681">
          <cell r="E3681" t="str">
            <v>BO0342C151</v>
          </cell>
          <cell r="F3681" t="str">
            <v>하</v>
          </cell>
          <cell r="G3681" t="str">
            <v>ORIGINAL</v>
          </cell>
          <cell r="H3681" t="str">
            <v>여성</v>
          </cell>
          <cell r="I3681" t="str">
            <v>여성 우븐배색 반팔티</v>
          </cell>
          <cell r="J3681" t="str">
            <v>C&amp;S(S)</v>
          </cell>
        </row>
        <row r="3682">
          <cell r="E3682" t="str">
            <v>BO0342C15P</v>
          </cell>
          <cell r="F3682" t="str">
            <v>하</v>
          </cell>
          <cell r="G3682" t="str">
            <v>ORIGINAL</v>
          </cell>
          <cell r="H3682" t="str">
            <v>여성</v>
          </cell>
          <cell r="I3682" t="str">
            <v>여성 우븐배색 반팔티</v>
          </cell>
          <cell r="J3682" t="str">
            <v>C&amp;S(S)</v>
          </cell>
        </row>
        <row r="3683">
          <cell r="E3683" t="str">
            <v>BO0342C16P</v>
          </cell>
          <cell r="F3683" t="str">
            <v>하</v>
          </cell>
          <cell r="G3683" t="str">
            <v>ORIGINAL</v>
          </cell>
          <cell r="H3683" t="str">
            <v>여성</v>
          </cell>
          <cell r="I3683" t="str">
            <v>여성 배색 스커트 원피스</v>
          </cell>
          <cell r="J3683" t="str">
            <v>C&amp;S(S)</v>
          </cell>
        </row>
        <row r="3684">
          <cell r="E3684" t="str">
            <v>BO0342C16H</v>
          </cell>
          <cell r="F3684" t="str">
            <v>하</v>
          </cell>
          <cell r="G3684" t="str">
            <v>ORIGINAL</v>
          </cell>
          <cell r="H3684" t="str">
            <v>여성</v>
          </cell>
          <cell r="I3684" t="str">
            <v>여성 배색 스커트 원피스</v>
          </cell>
          <cell r="J3684" t="str">
            <v>C&amp;S(S)</v>
          </cell>
        </row>
        <row r="3685">
          <cell r="E3685" t="str">
            <v>BO0342C17R</v>
          </cell>
          <cell r="F3685" t="str">
            <v>하</v>
          </cell>
          <cell r="G3685" t="str">
            <v>ORIGINAL</v>
          </cell>
          <cell r="H3685" t="str">
            <v>여성</v>
          </cell>
          <cell r="I3685" t="str">
            <v>[가두전용] 여성 우븐배색 카라 원피스</v>
          </cell>
          <cell r="J3685" t="str">
            <v>C&amp;S(S)</v>
          </cell>
        </row>
        <row r="3686">
          <cell r="E3686" t="str">
            <v>BO0342C179</v>
          </cell>
          <cell r="F3686" t="str">
            <v>하</v>
          </cell>
          <cell r="G3686" t="str">
            <v>ORIGINAL</v>
          </cell>
          <cell r="H3686" t="str">
            <v>여성</v>
          </cell>
          <cell r="I3686" t="str">
            <v>[가두전용] 여성 우븐배색 카라 원피스</v>
          </cell>
          <cell r="J3686" t="str">
            <v>C&amp;S(S)</v>
          </cell>
        </row>
        <row r="3687">
          <cell r="E3687" t="str">
            <v>BO0342C181</v>
          </cell>
          <cell r="F3687" t="str">
            <v>하</v>
          </cell>
          <cell r="G3687" t="str">
            <v>ORIGINAL</v>
          </cell>
          <cell r="H3687" t="str">
            <v>여성</v>
          </cell>
          <cell r="I3687" t="str">
            <v>여성 타공자카드 반팔티</v>
          </cell>
          <cell r="J3687" t="str">
            <v>C&amp;S(S)</v>
          </cell>
        </row>
        <row r="3688">
          <cell r="E3688" t="str">
            <v>BO0342C18E</v>
          </cell>
          <cell r="F3688" t="str">
            <v>하</v>
          </cell>
          <cell r="G3688" t="str">
            <v>ORIGINAL</v>
          </cell>
          <cell r="H3688" t="str">
            <v>여성</v>
          </cell>
          <cell r="I3688" t="str">
            <v>여성 타공자카드 반팔티</v>
          </cell>
          <cell r="J3688" t="str">
            <v>C&amp;S(S)</v>
          </cell>
        </row>
        <row r="3689">
          <cell r="E3689" t="str">
            <v>BO0342C185</v>
          </cell>
          <cell r="F3689" t="str">
            <v>하</v>
          </cell>
          <cell r="G3689" t="str">
            <v>ORIGINAL</v>
          </cell>
          <cell r="H3689" t="str">
            <v>여성</v>
          </cell>
          <cell r="I3689" t="str">
            <v>여성 타공자카드 반팔티</v>
          </cell>
          <cell r="J3689" t="str">
            <v>C&amp;S(S)</v>
          </cell>
        </row>
        <row r="3690">
          <cell r="E3690" t="str">
            <v>BO0342C19P</v>
          </cell>
          <cell r="F3690" t="str">
            <v>하</v>
          </cell>
          <cell r="G3690" t="str">
            <v>ORIGINAL</v>
          </cell>
          <cell r="H3690" t="str">
            <v>여성</v>
          </cell>
          <cell r="I3690" t="str">
            <v>여성 프린트 우븐 원피스</v>
          </cell>
          <cell r="J3690" t="str">
            <v>C&amp;S(S)</v>
          </cell>
        </row>
        <row r="3691">
          <cell r="E3691" t="str">
            <v>BO0342C191</v>
          </cell>
          <cell r="F3691" t="str">
            <v>하</v>
          </cell>
          <cell r="G3691" t="str">
            <v>ORIGINAL</v>
          </cell>
          <cell r="H3691" t="str">
            <v>여성</v>
          </cell>
          <cell r="I3691" t="str">
            <v>여성 프린트 우븐 원피스</v>
          </cell>
          <cell r="J3691" t="str">
            <v>C&amp;S(S)</v>
          </cell>
        </row>
        <row r="3692">
          <cell r="E3692" t="str">
            <v>BO0325C091</v>
          </cell>
          <cell r="F3692" t="str">
            <v>하</v>
          </cell>
          <cell r="G3692" t="str">
            <v>ORIGINAL</v>
          </cell>
          <cell r="H3692" t="str">
            <v>여성</v>
          </cell>
          <cell r="I3692" t="str">
            <v>여성 폴리 4부 팬츠</v>
          </cell>
          <cell r="J3692" t="str">
            <v>PANTS(S)</v>
          </cell>
        </row>
        <row r="3693">
          <cell r="E3693" t="str">
            <v>BO0325C095</v>
          </cell>
          <cell r="F3693" t="str">
            <v>하</v>
          </cell>
          <cell r="G3693" t="str">
            <v>ORIGINAL</v>
          </cell>
          <cell r="H3693" t="str">
            <v>여성</v>
          </cell>
          <cell r="I3693" t="str">
            <v>여성 폴리 4부 팬츠</v>
          </cell>
          <cell r="J3693" t="str">
            <v>PANTS(S)</v>
          </cell>
        </row>
        <row r="3694">
          <cell r="E3694" t="str">
            <v>BO0321C075</v>
          </cell>
          <cell r="F3694" t="str">
            <v>하</v>
          </cell>
          <cell r="G3694" t="str">
            <v>ORIGINAL</v>
          </cell>
          <cell r="H3694" t="str">
            <v>여성</v>
          </cell>
          <cell r="I3694" t="str">
            <v>여성 조거팬츠</v>
          </cell>
          <cell r="J3694" t="str">
            <v>PANTS(L)</v>
          </cell>
        </row>
        <row r="3695">
          <cell r="E3695" t="str">
            <v>BO0421C10A</v>
          </cell>
          <cell r="F3695" t="str">
            <v>하</v>
          </cell>
          <cell r="G3695" t="str">
            <v>ORIGINAL</v>
          </cell>
          <cell r="H3695" t="str">
            <v>여성</v>
          </cell>
          <cell r="I3695" t="str">
            <v>여성 캐롯 팬츠 - 린넨</v>
          </cell>
          <cell r="J3695" t="str">
            <v>PANTS(L)</v>
          </cell>
        </row>
        <row r="3696">
          <cell r="E3696" t="str">
            <v>BO0421C105</v>
          </cell>
          <cell r="F3696" t="str">
            <v>하</v>
          </cell>
          <cell r="G3696" t="str">
            <v>ORIGINAL</v>
          </cell>
          <cell r="H3696" t="str">
            <v>여성</v>
          </cell>
          <cell r="I3696" t="str">
            <v>여성 캐롯 팬츠 - 린넨</v>
          </cell>
          <cell r="J3696" t="str">
            <v>PANTS(L)</v>
          </cell>
        </row>
        <row r="3697">
          <cell r="E3697" t="str">
            <v>BO0425C11A</v>
          </cell>
          <cell r="F3697" t="str">
            <v>하</v>
          </cell>
          <cell r="G3697" t="str">
            <v>ORIGINAL</v>
          </cell>
          <cell r="H3697" t="str">
            <v>여성</v>
          </cell>
          <cell r="I3697" t="str">
            <v>여성 우븐 5부 팬츠 - 린넨</v>
          </cell>
          <cell r="J3697" t="str">
            <v>PANTS(S)</v>
          </cell>
        </row>
        <row r="3698">
          <cell r="E3698" t="str">
            <v>BO0425C115</v>
          </cell>
          <cell r="F3698" t="str">
            <v>하</v>
          </cell>
          <cell r="G3698" t="str">
            <v>ORIGINAL</v>
          </cell>
          <cell r="H3698" t="str">
            <v>여성</v>
          </cell>
          <cell r="I3698" t="str">
            <v>여성 우븐 5부 팬츠 - 린넨</v>
          </cell>
          <cell r="J3698" t="str">
            <v>PANTS(S)</v>
          </cell>
        </row>
        <row r="3699">
          <cell r="E3699" t="str">
            <v>BO0141D213</v>
          </cell>
          <cell r="F3699" t="str">
            <v>춘</v>
          </cell>
          <cell r="G3699" t="str">
            <v>ORIGINAL</v>
          </cell>
          <cell r="H3699" t="str">
            <v>UNI</v>
          </cell>
          <cell r="I3699" t="str">
            <v>유니 간절기 후디풀집업</v>
          </cell>
          <cell r="J3699" t="str">
            <v>C&amp;S(L)</v>
          </cell>
        </row>
        <row r="3700">
          <cell r="E3700" t="str">
            <v>BO0141D215</v>
          </cell>
          <cell r="F3700" t="str">
            <v>춘</v>
          </cell>
          <cell r="G3700" t="str">
            <v>ORIGINAL</v>
          </cell>
          <cell r="H3700" t="str">
            <v>UNI</v>
          </cell>
          <cell r="I3700" t="str">
            <v>유니 간절기 후디풀집업</v>
          </cell>
          <cell r="J3700" t="str">
            <v>C&amp;S(L)</v>
          </cell>
        </row>
        <row r="3701">
          <cell r="E3701" t="str">
            <v>BO0141D11E</v>
          </cell>
          <cell r="F3701" t="str">
            <v>춘</v>
          </cell>
          <cell r="G3701" t="str">
            <v>ORIGINAL</v>
          </cell>
          <cell r="H3701" t="str">
            <v>UNI</v>
          </cell>
          <cell r="I3701" t="str">
            <v>유니 간절기 후디풀오버</v>
          </cell>
          <cell r="J3701" t="str">
            <v>C&amp;S(L)</v>
          </cell>
        </row>
        <row r="3702">
          <cell r="E3702" t="str">
            <v>BO0141D115</v>
          </cell>
          <cell r="F3702" t="str">
            <v>춘</v>
          </cell>
          <cell r="G3702" t="str">
            <v>ORIGINAL</v>
          </cell>
          <cell r="H3702" t="str">
            <v>UNI</v>
          </cell>
          <cell r="I3702" t="str">
            <v>유니 간절기 후디풀오버</v>
          </cell>
          <cell r="J3702" t="str">
            <v>C&amp;S(L)</v>
          </cell>
        </row>
        <row r="3703">
          <cell r="E3703" t="str">
            <v>BO0141D030</v>
          </cell>
          <cell r="F3703" t="str">
            <v>춘</v>
          </cell>
          <cell r="G3703" t="str">
            <v>ORIGINAL</v>
          </cell>
          <cell r="H3703" t="str">
            <v>UNI</v>
          </cell>
          <cell r="I3703" t="str">
            <v>유니 간절기 맨투맨</v>
          </cell>
          <cell r="J3703" t="str">
            <v>C&amp;S(L)</v>
          </cell>
        </row>
        <row r="3704">
          <cell r="E3704" t="str">
            <v>BO0141D03E</v>
          </cell>
          <cell r="F3704" t="str">
            <v>춘</v>
          </cell>
          <cell r="G3704" t="str">
            <v>ORIGINAL</v>
          </cell>
          <cell r="H3704" t="str">
            <v>UNI</v>
          </cell>
          <cell r="I3704" t="str">
            <v>유니 간절기 맨투맨</v>
          </cell>
          <cell r="J3704" t="str">
            <v>C&amp;S(L)</v>
          </cell>
        </row>
        <row r="3705">
          <cell r="E3705" t="str">
            <v>BO0141D035</v>
          </cell>
          <cell r="F3705" t="str">
            <v>춘</v>
          </cell>
          <cell r="G3705" t="str">
            <v>ORIGINAL</v>
          </cell>
          <cell r="H3705" t="str">
            <v>UNI</v>
          </cell>
          <cell r="I3705" t="str">
            <v>유니 간절기 맨투맨</v>
          </cell>
          <cell r="J3705" t="str">
            <v>C&amp;S(L)</v>
          </cell>
        </row>
        <row r="3706">
          <cell r="E3706" t="str">
            <v>BO0142D810</v>
          </cell>
          <cell r="F3706" t="str">
            <v>춘</v>
          </cell>
          <cell r="G3706" t="str">
            <v>ORIGINAL</v>
          </cell>
          <cell r="H3706" t="str">
            <v>UNI</v>
          </cell>
          <cell r="I3706" t="str">
            <v>유니 간절기 그래픽 반팔티</v>
          </cell>
          <cell r="J3706" t="str">
            <v>C&amp;S(S)</v>
          </cell>
        </row>
        <row r="3707">
          <cell r="E3707" t="str">
            <v>BO0142D815</v>
          </cell>
          <cell r="F3707" t="str">
            <v>춘</v>
          </cell>
          <cell r="G3707" t="str">
            <v>ORIGINAL</v>
          </cell>
          <cell r="H3707" t="str">
            <v>UNI</v>
          </cell>
          <cell r="I3707" t="str">
            <v>유니 간절기 그래픽 반팔티</v>
          </cell>
          <cell r="J3707" t="str">
            <v>C&amp;S(S)</v>
          </cell>
        </row>
        <row r="3708">
          <cell r="E3708" t="str">
            <v>BO0141D220</v>
          </cell>
          <cell r="F3708" t="str">
            <v>춘</v>
          </cell>
          <cell r="G3708" t="str">
            <v>ORIGINAL</v>
          </cell>
          <cell r="H3708" t="str">
            <v>UNI</v>
          </cell>
          <cell r="I3708" t="str">
            <v>유니 간절기 플리스 하이넥 티셔츠</v>
          </cell>
          <cell r="J3708" t="str">
            <v>C&amp;S(L)</v>
          </cell>
        </row>
        <row r="3709">
          <cell r="E3709" t="str">
            <v>BO0141D225</v>
          </cell>
          <cell r="F3709" t="str">
            <v>춘</v>
          </cell>
          <cell r="G3709" t="str">
            <v>ORIGINAL</v>
          </cell>
          <cell r="H3709" t="str">
            <v>UNI</v>
          </cell>
          <cell r="I3709" t="str">
            <v>유니 간절기 플리스 하이넥 티셔츠</v>
          </cell>
          <cell r="J3709" t="str">
            <v>C&amp;S(L)</v>
          </cell>
        </row>
        <row r="3710">
          <cell r="E3710" t="str">
            <v>BO0141D310</v>
          </cell>
          <cell r="F3710" t="str">
            <v>춘</v>
          </cell>
          <cell r="G3710" t="str">
            <v>ORIGINAL</v>
          </cell>
          <cell r="H3710" t="str">
            <v>남성</v>
          </cell>
          <cell r="I3710" t="str">
            <v>[가두전용] 베이직 롱슬리브</v>
          </cell>
          <cell r="J3710" t="str">
            <v>C&amp;S(L)</v>
          </cell>
        </row>
        <row r="3711">
          <cell r="E3711" t="str">
            <v>BO0141D31M</v>
          </cell>
          <cell r="F3711" t="str">
            <v>춘</v>
          </cell>
          <cell r="G3711" t="str">
            <v>ORIGINAL</v>
          </cell>
          <cell r="H3711" t="str">
            <v>남성</v>
          </cell>
          <cell r="I3711" t="str">
            <v>[가두전용] 베이직 롱슬리브</v>
          </cell>
          <cell r="J3711" t="str">
            <v>C&amp;S(L)</v>
          </cell>
        </row>
        <row r="3712">
          <cell r="E3712" t="str">
            <v>BO0241D013</v>
          </cell>
          <cell r="F3712" t="str">
            <v>춘</v>
          </cell>
          <cell r="G3712" t="str">
            <v>ORIGINAL</v>
          </cell>
          <cell r="H3712" t="str">
            <v>남성</v>
          </cell>
          <cell r="I3712" t="str">
            <v>남성 사선포켓 네오프랜 맨투맨</v>
          </cell>
          <cell r="J3712" t="str">
            <v>C&amp;S(L)</v>
          </cell>
        </row>
        <row r="3713">
          <cell r="E3713" t="str">
            <v>BO0241D015</v>
          </cell>
          <cell r="F3713" t="str">
            <v>춘</v>
          </cell>
          <cell r="G3713" t="str">
            <v>ORIGINAL</v>
          </cell>
          <cell r="H3713" t="str">
            <v>남성</v>
          </cell>
          <cell r="I3713" t="str">
            <v>남성 사선포켓 네오프랜 맨투맨</v>
          </cell>
          <cell r="J3713" t="str">
            <v>C&amp;S(L)</v>
          </cell>
        </row>
        <row r="3714">
          <cell r="E3714" t="str">
            <v>BO0241D311</v>
          </cell>
          <cell r="F3714" t="str">
            <v>춘</v>
          </cell>
          <cell r="G3714" t="str">
            <v>ORIGINAL</v>
          </cell>
          <cell r="H3714" t="str">
            <v>남성</v>
          </cell>
          <cell r="I3714" t="str">
            <v>남성 우븐 배색 긴팔티</v>
          </cell>
          <cell r="J3714" t="str">
            <v>C&amp;S(L)</v>
          </cell>
        </row>
        <row r="3715">
          <cell r="E3715" t="str">
            <v>BO0241D31L</v>
          </cell>
          <cell r="F3715" t="str">
            <v>춘</v>
          </cell>
          <cell r="G3715" t="str">
            <v>ORIGINAL</v>
          </cell>
          <cell r="H3715" t="str">
            <v>남성</v>
          </cell>
          <cell r="I3715" t="str">
            <v>남성 우븐 배색 긴팔티</v>
          </cell>
          <cell r="J3715" t="str">
            <v>C&amp;S(L)</v>
          </cell>
        </row>
        <row r="3716">
          <cell r="E3716" t="str">
            <v>BO0141D610</v>
          </cell>
          <cell r="F3716" t="str">
            <v>춘</v>
          </cell>
          <cell r="G3716" t="str">
            <v>ORIGINAL</v>
          </cell>
          <cell r="H3716" t="str">
            <v>남성</v>
          </cell>
          <cell r="I3716" t="str">
            <v>[가두전용] 기본솔리드 긴팔 폴로티</v>
          </cell>
          <cell r="J3716" t="str">
            <v>C&amp;S(L)</v>
          </cell>
        </row>
        <row r="3717">
          <cell r="E3717" t="str">
            <v>BO0141D61L</v>
          </cell>
          <cell r="F3717" t="str">
            <v>춘</v>
          </cell>
          <cell r="G3717" t="str">
            <v>ORIGINAL</v>
          </cell>
          <cell r="H3717" t="str">
            <v>남성</v>
          </cell>
          <cell r="I3717" t="str">
            <v>[가두전용] 기본솔리드 긴팔 폴로티</v>
          </cell>
          <cell r="J3717" t="str">
            <v>C&amp;S(L)</v>
          </cell>
        </row>
        <row r="3718">
          <cell r="E3718" t="str">
            <v>BO0141D61R</v>
          </cell>
          <cell r="F3718" t="str">
            <v>춘</v>
          </cell>
          <cell r="G3718" t="str">
            <v>ORIGINAL</v>
          </cell>
          <cell r="H3718" t="str">
            <v>남성</v>
          </cell>
          <cell r="I3718" t="str">
            <v>[가두전용] 기본솔리드 긴팔 폴로티</v>
          </cell>
          <cell r="J3718" t="str">
            <v>C&amp;S(L)</v>
          </cell>
        </row>
        <row r="3719">
          <cell r="E3719" t="str">
            <v>BO0164D311</v>
          </cell>
          <cell r="F3719" t="str">
            <v>춘</v>
          </cell>
          <cell r="G3719" t="str">
            <v>ORIGINAL</v>
          </cell>
          <cell r="H3719" t="str">
            <v>남성</v>
          </cell>
          <cell r="I3719" t="str">
            <v>[가두전용] 기본솔리드 셔츠</v>
          </cell>
          <cell r="J3719" t="str">
            <v>SHIRTS(L)</v>
          </cell>
        </row>
        <row r="3720">
          <cell r="E3720" t="str">
            <v>BO0164D31Q</v>
          </cell>
          <cell r="F3720" t="str">
            <v>춘</v>
          </cell>
          <cell r="G3720" t="str">
            <v>ORIGINAL</v>
          </cell>
          <cell r="H3720" t="str">
            <v>남성</v>
          </cell>
          <cell r="I3720" t="str">
            <v>[가두전용] 기본솔리드 셔츠</v>
          </cell>
          <cell r="J3720" t="str">
            <v>SHIRTS(L)</v>
          </cell>
        </row>
        <row r="3721">
          <cell r="E3721" t="str">
            <v>BO0342D712</v>
          </cell>
          <cell r="F3721" t="str">
            <v>하</v>
          </cell>
          <cell r="G3721" t="str">
            <v>ORIGINAL</v>
          </cell>
          <cell r="H3721" t="str">
            <v>남성</v>
          </cell>
          <cell r="I3721" t="str">
            <v>남성 라운드 티셔츠(원단 프린트)</v>
          </cell>
          <cell r="J3721" t="str">
            <v>C&amp;S(S)</v>
          </cell>
        </row>
        <row r="3722">
          <cell r="E3722" t="str">
            <v>BO0342D71Q</v>
          </cell>
          <cell r="F3722" t="str">
            <v>하</v>
          </cell>
          <cell r="G3722" t="str">
            <v>ORIGINAL</v>
          </cell>
          <cell r="H3722" t="str">
            <v>남성</v>
          </cell>
          <cell r="I3722" t="str">
            <v>남성 라운드 티셔츠(원단 프린트)</v>
          </cell>
          <cell r="J3722" t="str">
            <v>C&amp;S(S)</v>
          </cell>
        </row>
        <row r="3723">
          <cell r="E3723" t="str">
            <v>BO0342D511</v>
          </cell>
          <cell r="F3723" t="str">
            <v>하</v>
          </cell>
          <cell r="G3723" t="str">
            <v>ORIGINAL</v>
          </cell>
          <cell r="H3723" t="str">
            <v>남성</v>
          </cell>
          <cell r="I3723" t="str">
            <v>유니 베이직 라운드 티셔츠</v>
          </cell>
          <cell r="J3723" t="str">
            <v>C&amp;S(S)</v>
          </cell>
        </row>
        <row r="3724">
          <cell r="E3724" t="str">
            <v>BO0342D512</v>
          </cell>
          <cell r="F3724" t="str">
            <v>하</v>
          </cell>
          <cell r="G3724" t="str">
            <v>ORIGINAL</v>
          </cell>
          <cell r="H3724" t="str">
            <v>남성</v>
          </cell>
          <cell r="I3724" t="str">
            <v>유니 베이직 라운드 티셔츠</v>
          </cell>
          <cell r="J3724" t="str">
            <v>C&amp;S(S)</v>
          </cell>
        </row>
        <row r="3725">
          <cell r="E3725" t="str">
            <v>BO0342D51M</v>
          </cell>
          <cell r="F3725" t="str">
            <v>하</v>
          </cell>
          <cell r="G3725" t="str">
            <v>ORIGINAL</v>
          </cell>
          <cell r="H3725" t="str">
            <v>남성</v>
          </cell>
          <cell r="I3725" t="str">
            <v>유니 베이직 라운드 티셔츠</v>
          </cell>
          <cell r="J3725" t="str">
            <v>C&amp;S(S)</v>
          </cell>
        </row>
        <row r="3726">
          <cell r="E3726" t="str">
            <v>BO0342D515</v>
          </cell>
          <cell r="F3726" t="str">
            <v>하</v>
          </cell>
          <cell r="G3726" t="str">
            <v>ORIGINAL</v>
          </cell>
          <cell r="H3726" t="str">
            <v>남성</v>
          </cell>
          <cell r="I3726" t="str">
            <v>유니 베이직 라운드 티셔츠</v>
          </cell>
          <cell r="J3726" t="str">
            <v>C&amp;S(S)</v>
          </cell>
        </row>
        <row r="3727">
          <cell r="E3727" t="str">
            <v>BO0342D31M</v>
          </cell>
          <cell r="F3727" t="str">
            <v>하</v>
          </cell>
          <cell r="G3727" t="str">
            <v>ORIGINAL</v>
          </cell>
          <cell r="H3727" t="str">
            <v>UNI</v>
          </cell>
          <cell r="I3727" t="str">
            <v>남성 강연 지퍼 티셔츠</v>
          </cell>
          <cell r="J3727" t="str">
            <v>C&amp;S(S)</v>
          </cell>
        </row>
        <row r="3728">
          <cell r="E3728" t="str">
            <v>BO0342D31R</v>
          </cell>
          <cell r="F3728" t="str">
            <v>하</v>
          </cell>
          <cell r="G3728" t="str">
            <v>ORIGINAL</v>
          </cell>
          <cell r="H3728" t="str">
            <v>UNI</v>
          </cell>
          <cell r="I3728" t="str">
            <v>남성 강연 지퍼 티셔츠</v>
          </cell>
          <cell r="J3728" t="str">
            <v>C&amp;S(S)</v>
          </cell>
        </row>
        <row r="3729">
          <cell r="E3729" t="str">
            <v>BO0342D521</v>
          </cell>
          <cell r="F3729" t="str">
            <v>하</v>
          </cell>
          <cell r="G3729" t="str">
            <v>ORIGINAL</v>
          </cell>
          <cell r="H3729" t="str">
            <v>UNI</v>
          </cell>
          <cell r="I3729" t="str">
            <v>[가두전용] 유니 베이직 반팔 폴로티</v>
          </cell>
          <cell r="J3729" t="str">
            <v>C&amp;S(S)</v>
          </cell>
        </row>
        <row r="3730">
          <cell r="E3730" t="str">
            <v>BO0342D52Q</v>
          </cell>
          <cell r="F3730" t="str">
            <v>하</v>
          </cell>
          <cell r="G3730" t="str">
            <v>ORIGINAL</v>
          </cell>
          <cell r="H3730" t="str">
            <v>UNI</v>
          </cell>
          <cell r="I3730" t="str">
            <v>[가두전용] 유니 베이직 반팔 폴로티</v>
          </cell>
          <cell r="J3730" t="str">
            <v>C&amp;S(S)</v>
          </cell>
        </row>
        <row r="3731">
          <cell r="E3731" t="str">
            <v>BO0342D52M</v>
          </cell>
          <cell r="F3731" t="str">
            <v>하</v>
          </cell>
          <cell r="G3731" t="str">
            <v>ORIGINAL</v>
          </cell>
          <cell r="H3731" t="str">
            <v>UNI</v>
          </cell>
          <cell r="I3731" t="str">
            <v>[가두전용] 유니 베이직 반팔 폴로티</v>
          </cell>
          <cell r="J3731" t="str">
            <v>C&amp;S(S)</v>
          </cell>
        </row>
        <row r="3732">
          <cell r="E3732" t="str">
            <v>BO0342D52R</v>
          </cell>
          <cell r="F3732" t="str">
            <v>하</v>
          </cell>
          <cell r="G3732" t="str">
            <v>ORIGINAL</v>
          </cell>
          <cell r="H3732" t="str">
            <v>UNI</v>
          </cell>
          <cell r="I3732" t="str">
            <v>[가두전용] 유니 베이직 반팔 폴로티</v>
          </cell>
          <cell r="J3732" t="str">
            <v>C&amp;S(S)</v>
          </cell>
        </row>
        <row r="3733">
          <cell r="E3733" t="str">
            <v>BO0342D531</v>
          </cell>
          <cell r="F3733" t="str">
            <v>하</v>
          </cell>
          <cell r="G3733" t="str">
            <v>ORIGINAL</v>
          </cell>
          <cell r="H3733" t="str">
            <v>UNI</v>
          </cell>
          <cell r="I3733" t="str">
            <v>[가두전용] 유니 베이직 브이넥 티</v>
          </cell>
          <cell r="J3733" t="str">
            <v>C&amp;S(S)</v>
          </cell>
        </row>
        <row r="3734">
          <cell r="E3734" t="str">
            <v>BO0342D532</v>
          </cell>
          <cell r="F3734" t="str">
            <v>하</v>
          </cell>
          <cell r="G3734" t="str">
            <v>ORIGINAL</v>
          </cell>
          <cell r="H3734" t="str">
            <v>UNI</v>
          </cell>
          <cell r="I3734" t="str">
            <v>[가두전용] 유니 베이직 브이넥 티</v>
          </cell>
          <cell r="J3734" t="str">
            <v>C&amp;S(S)</v>
          </cell>
        </row>
        <row r="3735">
          <cell r="E3735" t="str">
            <v>BO0342D111</v>
          </cell>
          <cell r="F3735" t="str">
            <v>하</v>
          </cell>
          <cell r="G3735" t="str">
            <v>ORIGINAL</v>
          </cell>
          <cell r="H3735" t="str">
            <v>남성</v>
          </cell>
          <cell r="I3735" t="str">
            <v>남성 한지 솔리드 반팔티(요꼬)</v>
          </cell>
          <cell r="J3735" t="str">
            <v>C&amp;S(S)</v>
          </cell>
        </row>
        <row r="3736">
          <cell r="E3736" t="str">
            <v>BO0342D11M</v>
          </cell>
          <cell r="F3736" t="str">
            <v>하</v>
          </cell>
          <cell r="G3736" t="str">
            <v>ORIGINAL</v>
          </cell>
          <cell r="H3736" t="str">
            <v>남성</v>
          </cell>
          <cell r="I3736" t="str">
            <v>남성 한지 솔리드 반팔티(요꼬)</v>
          </cell>
          <cell r="J3736" t="str">
            <v>C&amp;S(S)</v>
          </cell>
        </row>
        <row r="3737">
          <cell r="E3737" t="str">
            <v>BO0342D11R</v>
          </cell>
          <cell r="F3737" t="str">
            <v>하</v>
          </cell>
          <cell r="G3737" t="str">
            <v>ORIGINAL</v>
          </cell>
          <cell r="H3737" t="str">
            <v>UNI</v>
          </cell>
          <cell r="I3737" t="str">
            <v>남성 한지 솔리드 반팔티(요꼬)</v>
          </cell>
          <cell r="J3737" t="str">
            <v>C&amp;S(S)</v>
          </cell>
        </row>
        <row r="3738">
          <cell r="E3738" t="str">
            <v>BO0342D121</v>
          </cell>
          <cell r="F3738" t="str">
            <v>하</v>
          </cell>
          <cell r="G3738" t="str">
            <v>ORIGINAL</v>
          </cell>
          <cell r="H3738" t="str">
            <v>UNI</v>
          </cell>
          <cell r="I3738" t="str">
            <v>남성 한지 솔리드 폴로</v>
          </cell>
          <cell r="J3738" t="str">
            <v>C&amp;S(S)</v>
          </cell>
        </row>
        <row r="3739">
          <cell r="E3739" t="str">
            <v>BO0342D12Q</v>
          </cell>
          <cell r="F3739" t="str">
            <v>하</v>
          </cell>
          <cell r="G3739" t="str">
            <v>ORIGINAL</v>
          </cell>
          <cell r="H3739" t="str">
            <v>UNI</v>
          </cell>
          <cell r="I3739" t="str">
            <v>남성 한지 솔리드 폴로</v>
          </cell>
          <cell r="J3739" t="str">
            <v>C&amp;S(S)</v>
          </cell>
        </row>
        <row r="3740">
          <cell r="E3740" t="str">
            <v>BO0342D125</v>
          </cell>
          <cell r="F3740" t="str">
            <v>하</v>
          </cell>
          <cell r="G3740" t="str">
            <v>ORIGINAL</v>
          </cell>
          <cell r="H3740" t="str">
            <v>UNI</v>
          </cell>
          <cell r="I3740" t="str">
            <v>남성 한지 솔리드 폴로</v>
          </cell>
          <cell r="J3740" t="str">
            <v>C&amp;S(S)</v>
          </cell>
        </row>
        <row r="3741">
          <cell r="E3741" t="str">
            <v>BO0342D131</v>
          </cell>
          <cell r="F3741" t="str">
            <v>하</v>
          </cell>
          <cell r="G3741" t="str">
            <v>ORIGINAL</v>
          </cell>
          <cell r="H3741" t="str">
            <v>UNI</v>
          </cell>
          <cell r="I3741" t="str">
            <v>한지 라운드</v>
          </cell>
          <cell r="J3741" t="str">
            <v>C&amp;S(S)</v>
          </cell>
        </row>
        <row r="3742">
          <cell r="E3742" t="str">
            <v>BO0342D13K</v>
          </cell>
          <cell r="F3742" t="str">
            <v>하</v>
          </cell>
          <cell r="G3742" t="str">
            <v>ORIGINAL</v>
          </cell>
          <cell r="H3742" t="str">
            <v>UNI</v>
          </cell>
          <cell r="I3742" t="str">
            <v>한지 라운드</v>
          </cell>
          <cell r="J3742" t="str">
            <v>C&amp;S(S)</v>
          </cell>
        </row>
        <row r="3743">
          <cell r="E3743" t="str">
            <v>BO0342D135</v>
          </cell>
          <cell r="F3743" t="str">
            <v>하</v>
          </cell>
          <cell r="G3743" t="str">
            <v>ORIGINAL</v>
          </cell>
          <cell r="H3743" t="str">
            <v>남성</v>
          </cell>
          <cell r="I3743" t="str">
            <v>한지 라운드</v>
          </cell>
          <cell r="J3743" t="str">
            <v>C&amp;S(S)</v>
          </cell>
        </row>
        <row r="3744">
          <cell r="E3744" t="str">
            <v>BO0342D14P</v>
          </cell>
          <cell r="F3744" t="str">
            <v>하</v>
          </cell>
          <cell r="G3744" t="str">
            <v>ORIGINAL</v>
          </cell>
          <cell r="H3744" t="str">
            <v>UNI</v>
          </cell>
          <cell r="I3744" t="str">
            <v>[가두전용] 남성 한지 멜란지 반팔 폴로</v>
          </cell>
          <cell r="J3744" t="str">
            <v>C&amp;S(S)</v>
          </cell>
        </row>
        <row r="3745">
          <cell r="E3745" t="str">
            <v>BO0342D14M</v>
          </cell>
          <cell r="F3745" t="str">
            <v>하</v>
          </cell>
          <cell r="G3745" t="str">
            <v>ORIGINAL</v>
          </cell>
          <cell r="H3745" t="str">
            <v>UNI</v>
          </cell>
          <cell r="I3745" t="str">
            <v>[가두전용] 남성 한지 멜란지 반팔 폴로</v>
          </cell>
          <cell r="J3745" t="str">
            <v>C&amp;S(S)</v>
          </cell>
        </row>
        <row r="3746">
          <cell r="E3746" t="str">
            <v>BO0342D14R</v>
          </cell>
          <cell r="F3746" t="str">
            <v>하</v>
          </cell>
          <cell r="G3746" t="str">
            <v>ORIGINAL</v>
          </cell>
          <cell r="H3746" t="str">
            <v>UNI</v>
          </cell>
          <cell r="I3746" t="str">
            <v>[가두전용] 남성 한지 멜란지 반팔 폴로</v>
          </cell>
          <cell r="J3746" t="str">
            <v>C&amp;S(S)</v>
          </cell>
        </row>
        <row r="3747">
          <cell r="E3747" t="str">
            <v>BO0342D811</v>
          </cell>
          <cell r="F3747" t="str">
            <v>하</v>
          </cell>
          <cell r="G3747" t="str">
            <v>ORIGINAL</v>
          </cell>
          <cell r="H3747" t="str">
            <v>남성</v>
          </cell>
          <cell r="I3747" t="str">
            <v>남성 시어서커 폴로</v>
          </cell>
          <cell r="J3747" t="str">
            <v>C&amp;S(S)</v>
          </cell>
        </row>
        <row r="3748">
          <cell r="E3748" t="str">
            <v>BO0342D81P</v>
          </cell>
          <cell r="F3748" t="str">
            <v>하</v>
          </cell>
          <cell r="G3748" t="str">
            <v>ORIGINAL</v>
          </cell>
          <cell r="H3748" t="str">
            <v>남성</v>
          </cell>
          <cell r="I3748" t="str">
            <v>남성 시어서커 폴로</v>
          </cell>
          <cell r="J3748" t="str">
            <v>C&amp;S(S)</v>
          </cell>
        </row>
        <row r="3749">
          <cell r="E3749" t="str">
            <v>BO0342D81H</v>
          </cell>
          <cell r="F3749" t="str">
            <v>하</v>
          </cell>
          <cell r="G3749" t="str">
            <v>ORIGINAL</v>
          </cell>
          <cell r="H3749" t="str">
            <v>남성</v>
          </cell>
          <cell r="I3749" t="str">
            <v>남성 시어서커 폴로</v>
          </cell>
          <cell r="J3749" t="str">
            <v>C&amp;S(S)</v>
          </cell>
        </row>
        <row r="3750">
          <cell r="E3750" t="str">
            <v>BO0342D815</v>
          </cell>
          <cell r="F3750" t="str">
            <v>하</v>
          </cell>
          <cell r="G3750" t="str">
            <v>ORIGINAL</v>
          </cell>
          <cell r="H3750" t="str">
            <v>남성</v>
          </cell>
          <cell r="I3750" t="str">
            <v>남성 시어서커 폴로</v>
          </cell>
          <cell r="J3750" t="str">
            <v>C&amp;S(S)</v>
          </cell>
        </row>
        <row r="3751">
          <cell r="E3751" t="str">
            <v>BO0342D821</v>
          </cell>
          <cell r="F3751" t="str">
            <v>하</v>
          </cell>
          <cell r="G3751" t="str">
            <v>ORIGINAL</v>
          </cell>
          <cell r="H3751" t="str">
            <v>남성</v>
          </cell>
          <cell r="I3751" t="str">
            <v>남성 시어서커 반팔티</v>
          </cell>
          <cell r="J3751" t="str">
            <v>C&amp;S(S)</v>
          </cell>
        </row>
        <row r="3752">
          <cell r="E3752" t="str">
            <v>BO0342D82P</v>
          </cell>
          <cell r="F3752" t="str">
            <v>하</v>
          </cell>
          <cell r="G3752" t="str">
            <v>ORIGINAL</v>
          </cell>
          <cell r="H3752" t="str">
            <v>남성</v>
          </cell>
          <cell r="I3752" t="str">
            <v>남성 시어서커 반팔티</v>
          </cell>
          <cell r="J3752" t="str">
            <v>C&amp;S(S)</v>
          </cell>
        </row>
        <row r="3753">
          <cell r="E3753" t="str">
            <v>BO0342D82H</v>
          </cell>
          <cell r="F3753" t="str">
            <v>하</v>
          </cell>
          <cell r="G3753" t="str">
            <v>ORIGINAL</v>
          </cell>
          <cell r="H3753" t="str">
            <v>남성</v>
          </cell>
          <cell r="I3753" t="str">
            <v>남성 시어서커 반팔티</v>
          </cell>
          <cell r="J3753" t="str">
            <v>C&amp;S(S)</v>
          </cell>
        </row>
        <row r="3754">
          <cell r="E3754" t="str">
            <v>BO0342D825</v>
          </cell>
          <cell r="F3754" t="str">
            <v>하</v>
          </cell>
          <cell r="G3754" t="str">
            <v>ORIGINAL</v>
          </cell>
          <cell r="H3754" t="str">
            <v>남성</v>
          </cell>
          <cell r="I3754" t="str">
            <v>남성 시어서커 반팔티</v>
          </cell>
          <cell r="J3754" t="str">
            <v>C&amp;S(S)</v>
          </cell>
        </row>
        <row r="3755">
          <cell r="E3755" t="str">
            <v>BO0342D921</v>
          </cell>
          <cell r="F3755" t="str">
            <v>하</v>
          </cell>
          <cell r="G3755" t="str">
            <v>ORIGINAL</v>
          </cell>
          <cell r="H3755" t="str">
            <v>남성</v>
          </cell>
          <cell r="I3755" t="str">
            <v>리조트 린넨원단 반팔</v>
          </cell>
          <cell r="J3755" t="str">
            <v>C&amp;S(S)</v>
          </cell>
        </row>
        <row r="3756">
          <cell r="E3756" t="str">
            <v>BO0342D922</v>
          </cell>
          <cell r="F3756" t="str">
            <v>하</v>
          </cell>
          <cell r="G3756" t="str">
            <v>ORIGINAL</v>
          </cell>
          <cell r="H3756" t="str">
            <v>남성</v>
          </cell>
          <cell r="I3756" t="str">
            <v>리조트 린넨원단 반팔</v>
          </cell>
          <cell r="J3756" t="str">
            <v>C&amp;S(S)</v>
          </cell>
        </row>
        <row r="3757">
          <cell r="E3757" t="str">
            <v>BO0342D935</v>
          </cell>
          <cell r="F3757" t="str">
            <v>하</v>
          </cell>
          <cell r="G3757" t="str">
            <v>ORIGINAL</v>
          </cell>
          <cell r="H3757" t="str">
            <v>남성</v>
          </cell>
          <cell r="I3757" t="str">
            <v>리조트 린넨원단 반팔</v>
          </cell>
          <cell r="J3757" t="str">
            <v>C&amp;S(S)</v>
          </cell>
        </row>
        <row r="3758">
          <cell r="E3758" t="str">
            <v>BO0442D911</v>
          </cell>
          <cell r="F3758" t="str">
            <v>하</v>
          </cell>
          <cell r="G3758" t="str">
            <v>ORIGINAL</v>
          </cell>
          <cell r="H3758" t="str">
            <v>남성</v>
          </cell>
          <cell r="I3758" t="str">
            <v>리조트 린넨원단 폴로</v>
          </cell>
          <cell r="J3758" t="str">
            <v>C&amp;S(S)</v>
          </cell>
        </row>
        <row r="3759">
          <cell r="E3759" t="str">
            <v>BO0442D912</v>
          </cell>
          <cell r="F3759" t="str">
            <v>하</v>
          </cell>
          <cell r="G3759" t="str">
            <v>ORIGINAL</v>
          </cell>
          <cell r="H3759" t="str">
            <v>남성</v>
          </cell>
          <cell r="I3759" t="str">
            <v>리조트 린넨원단 폴로</v>
          </cell>
          <cell r="J3759" t="str">
            <v>C&amp;S(S)</v>
          </cell>
        </row>
        <row r="3760">
          <cell r="E3760" t="str">
            <v>BO0442D91R</v>
          </cell>
          <cell r="F3760" t="str">
            <v>하</v>
          </cell>
          <cell r="G3760" t="str">
            <v>ORIGINAL</v>
          </cell>
          <cell r="H3760" t="str">
            <v>남성</v>
          </cell>
          <cell r="I3760" t="str">
            <v>리조트 린넨원단 폴로(네이비 추가)</v>
          </cell>
          <cell r="J3760" t="str">
            <v>C&amp;S(S)</v>
          </cell>
        </row>
        <row r="3761">
          <cell r="E3761" t="str">
            <v>BO0465D81R</v>
          </cell>
          <cell r="F3761" t="str">
            <v>하</v>
          </cell>
          <cell r="G3761" t="str">
            <v>ORIGINAL</v>
          </cell>
          <cell r="H3761" t="str">
            <v>남성</v>
          </cell>
          <cell r="I3761" t="str">
            <v>[가두전용] 남성 여름소재 반팔 셔츠</v>
          </cell>
          <cell r="J3761" t="str">
            <v>SHIRTS(S)</v>
          </cell>
        </row>
        <row r="3762">
          <cell r="E3762" t="str">
            <v>BO0465D81M</v>
          </cell>
          <cell r="F3762" t="str">
            <v>하</v>
          </cell>
          <cell r="G3762" t="str">
            <v>ORIGINAL</v>
          </cell>
          <cell r="H3762" t="str">
            <v>남성</v>
          </cell>
          <cell r="I3762" t="str">
            <v>[가두전용] 남성 여름소재 반팔 셔츠</v>
          </cell>
          <cell r="J3762" t="str">
            <v>SHIRTS(S)</v>
          </cell>
        </row>
        <row r="3763">
          <cell r="E3763" t="str">
            <v>BO0139SN25</v>
          </cell>
          <cell r="F3763" t="str">
            <v>춘</v>
          </cell>
          <cell r="G3763" t="str">
            <v>ONLINE</v>
          </cell>
          <cell r="H3763" t="str">
            <v>남성</v>
          </cell>
          <cell r="I3763" t="str">
            <v>플리스자켓(SPOT)</v>
          </cell>
          <cell r="J3763" t="str">
            <v>OUTER</v>
          </cell>
        </row>
        <row r="3764">
          <cell r="E3764" t="str">
            <v>BO0139SN20</v>
          </cell>
          <cell r="F3764" t="str">
            <v>춘</v>
          </cell>
          <cell r="G3764" t="str">
            <v>ONLINE</v>
          </cell>
          <cell r="H3764" t="str">
            <v>남성</v>
          </cell>
          <cell r="I3764" t="str">
            <v>플리스자켓(SPOT)</v>
          </cell>
          <cell r="J3764" t="str">
            <v>OUTER</v>
          </cell>
        </row>
        <row r="3765">
          <cell r="E3765" t="str">
            <v>BO0139SN2R</v>
          </cell>
          <cell r="F3765" t="str">
            <v>춘</v>
          </cell>
          <cell r="G3765" t="str">
            <v>ONLINE</v>
          </cell>
          <cell r="H3765" t="str">
            <v>남성</v>
          </cell>
          <cell r="I3765" t="str">
            <v>플리스자켓(SPOT)</v>
          </cell>
          <cell r="J3765" t="str">
            <v>OUTER</v>
          </cell>
        </row>
        <row r="3766">
          <cell r="E3766" t="str">
            <v>BO0241S21F</v>
          </cell>
          <cell r="F3766" t="str">
            <v>춘</v>
          </cell>
          <cell r="G3766" t="str">
            <v>ONLINE</v>
          </cell>
          <cell r="H3766" t="str">
            <v>남성</v>
          </cell>
          <cell r="I3766" t="str">
            <v>UNI 후드 풀집업</v>
          </cell>
          <cell r="J3766" t="str">
            <v>C&amp;S(L)</v>
          </cell>
        </row>
        <row r="3767">
          <cell r="E3767" t="str">
            <v>BO0241S21M</v>
          </cell>
          <cell r="F3767" t="str">
            <v>춘</v>
          </cell>
          <cell r="G3767" t="str">
            <v>ONLINE</v>
          </cell>
          <cell r="H3767" t="str">
            <v>남성</v>
          </cell>
          <cell r="I3767" t="str">
            <v>UNI 후드 풀집업</v>
          </cell>
          <cell r="J3767" t="str">
            <v>C&amp;S(L)</v>
          </cell>
        </row>
        <row r="3768">
          <cell r="E3768" t="str">
            <v>BO0241S213</v>
          </cell>
          <cell r="F3768" t="str">
            <v>춘</v>
          </cell>
          <cell r="G3768" t="str">
            <v>ONLINE</v>
          </cell>
          <cell r="H3768" t="str">
            <v>남성</v>
          </cell>
          <cell r="I3768" t="str">
            <v>UNI 후드 풀집업</v>
          </cell>
          <cell r="J3768" t="str">
            <v>C&amp;S(L)</v>
          </cell>
        </row>
        <row r="3769">
          <cell r="E3769" t="str">
            <v>BO0241S215</v>
          </cell>
          <cell r="F3769" t="str">
            <v>춘</v>
          </cell>
          <cell r="G3769" t="str">
            <v>ONLINE</v>
          </cell>
          <cell r="H3769" t="str">
            <v>남성</v>
          </cell>
          <cell r="I3769" t="str">
            <v>UNI 후드 풀집업</v>
          </cell>
          <cell r="J3769" t="str">
            <v>C&amp;S(L)</v>
          </cell>
        </row>
        <row r="3770">
          <cell r="E3770" t="str">
            <v>BO0221S313</v>
          </cell>
          <cell r="F3770" t="str">
            <v>춘</v>
          </cell>
          <cell r="G3770" t="str">
            <v>ONLINE</v>
          </cell>
          <cell r="H3770" t="str">
            <v>남성</v>
          </cell>
          <cell r="I3770" t="str">
            <v>남성 조거팬츠</v>
          </cell>
          <cell r="J3770" t="str">
            <v>PANTS(L)</v>
          </cell>
        </row>
        <row r="3771">
          <cell r="E3771" t="str">
            <v>BO0221S315</v>
          </cell>
          <cell r="F3771" t="str">
            <v>춘</v>
          </cell>
          <cell r="G3771" t="str">
            <v>ONLINE</v>
          </cell>
          <cell r="H3771" t="str">
            <v>남성</v>
          </cell>
          <cell r="I3771" t="str">
            <v>남성 조거팬츠</v>
          </cell>
          <cell r="J3771" t="str">
            <v>PANTS(L)</v>
          </cell>
        </row>
        <row r="3772">
          <cell r="E3772" t="str">
            <v>BO0221S323</v>
          </cell>
          <cell r="F3772" t="str">
            <v>춘</v>
          </cell>
          <cell r="G3772" t="str">
            <v>ONLINE</v>
          </cell>
          <cell r="H3772" t="str">
            <v>여성</v>
          </cell>
          <cell r="I3772" t="str">
            <v>여성 조거팬츠</v>
          </cell>
          <cell r="J3772" t="str">
            <v>PANTS(L)</v>
          </cell>
        </row>
        <row r="3773">
          <cell r="E3773" t="str">
            <v>BO0221S325</v>
          </cell>
          <cell r="F3773" t="str">
            <v>춘</v>
          </cell>
          <cell r="G3773" t="str">
            <v>ONLINE</v>
          </cell>
          <cell r="H3773" t="str">
            <v>여성</v>
          </cell>
          <cell r="I3773" t="str">
            <v>여성 조거팬츠</v>
          </cell>
          <cell r="J3773" t="str">
            <v>PANTS(L)</v>
          </cell>
        </row>
        <row r="3774">
          <cell r="E3774" t="str">
            <v>BO0241S011</v>
          </cell>
          <cell r="F3774" t="str">
            <v>춘</v>
          </cell>
          <cell r="G3774" t="str">
            <v>ONLINE</v>
          </cell>
          <cell r="H3774" t="str">
            <v>남성</v>
          </cell>
          <cell r="I3774" t="str">
            <v>UNI 맨투맨</v>
          </cell>
          <cell r="J3774" t="str">
            <v>C&amp;S(L)</v>
          </cell>
        </row>
        <row r="3775">
          <cell r="E3775" t="str">
            <v>BO0241S01M</v>
          </cell>
          <cell r="F3775" t="str">
            <v>춘</v>
          </cell>
          <cell r="G3775" t="str">
            <v>ONLINE</v>
          </cell>
          <cell r="H3775" t="str">
            <v>남성</v>
          </cell>
          <cell r="I3775" t="str">
            <v>UNI 맨투맨</v>
          </cell>
          <cell r="J3775" t="str">
            <v>C&amp;S(L)</v>
          </cell>
        </row>
        <row r="3776">
          <cell r="E3776" t="str">
            <v>BO0241S01F</v>
          </cell>
          <cell r="F3776" t="str">
            <v>춘</v>
          </cell>
          <cell r="G3776" t="str">
            <v>ONLINE</v>
          </cell>
          <cell r="H3776" t="str">
            <v>남성</v>
          </cell>
          <cell r="I3776" t="str">
            <v>UNI 맨투맨</v>
          </cell>
          <cell r="J3776" t="str">
            <v>C&amp;S(L)</v>
          </cell>
        </row>
        <row r="3777">
          <cell r="E3777" t="str">
            <v>BO0241S013</v>
          </cell>
          <cell r="F3777" t="str">
            <v>춘</v>
          </cell>
          <cell r="G3777" t="str">
            <v>ONLINE</v>
          </cell>
          <cell r="H3777" t="str">
            <v>남성</v>
          </cell>
          <cell r="I3777" t="str">
            <v>UNI 맨투맨</v>
          </cell>
          <cell r="J3777" t="str">
            <v>C&amp;S(L)</v>
          </cell>
        </row>
        <row r="3778">
          <cell r="E3778" t="str">
            <v>BO0241S015</v>
          </cell>
          <cell r="F3778" t="str">
            <v>춘</v>
          </cell>
          <cell r="G3778" t="str">
            <v>ONLINE</v>
          </cell>
          <cell r="H3778" t="str">
            <v>남성</v>
          </cell>
          <cell r="I3778" t="str">
            <v>UNI 맨투맨</v>
          </cell>
          <cell r="J3778" t="str">
            <v>C&amp;S(L)</v>
          </cell>
        </row>
        <row r="3779">
          <cell r="E3779" t="str">
            <v>BO0241S11F</v>
          </cell>
          <cell r="F3779" t="str">
            <v>춘</v>
          </cell>
          <cell r="G3779" t="str">
            <v>ONLINE</v>
          </cell>
          <cell r="H3779" t="str">
            <v>남성</v>
          </cell>
          <cell r="I3779" t="str">
            <v>UNI 후드 풀오버(넉넉한 핏, 프린트 등판으로)</v>
          </cell>
          <cell r="J3779" t="str">
            <v>C&amp;S(L)</v>
          </cell>
        </row>
        <row r="3780">
          <cell r="E3780" t="str">
            <v>BO0241S113</v>
          </cell>
          <cell r="F3780" t="str">
            <v>춘</v>
          </cell>
          <cell r="G3780" t="str">
            <v>ONLINE</v>
          </cell>
          <cell r="H3780" t="str">
            <v>남성</v>
          </cell>
          <cell r="I3780" t="str">
            <v>UNI 후드 풀오버(넉넉한 핏, 프린트 등판으로)</v>
          </cell>
          <cell r="J3780" t="str">
            <v>C&amp;S(L)</v>
          </cell>
        </row>
        <row r="3781">
          <cell r="E3781" t="str">
            <v>BO0241S115</v>
          </cell>
          <cell r="F3781" t="str">
            <v>춘</v>
          </cell>
          <cell r="G3781" t="str">
            <v>ONLINE</v>
          </cell>
          <cell r="H3781" t="str">
            <v>남성</v>
          </cell>
          <cell r="I3781" t="str">
            <v>UNI 후드 풀오버(넉넉한 핏, 프린트 등판으로)</v>
          </cell>
          <cell r="J3781" t="str">
            <v>C&amp;S(L)</v>
          </cell>
        </row>
        <row r="3782">
          <cell r="E3782" t="str">
            <v>BO0242S811</v>
          </cell>
          <cell r="F3782" t="str">
            <v>춘</v>
          </cell>
          <cell r="G3782" t="str">
            <v>ONLINE</v>
          </cell>
          <cell r="H3782" t="str">
            <v>남성</v>
          </cell>
          <cell r="I3782" t="str">
            <v>UNI 그래픽 반팔 티셔츠</v>
          </cell>
          <cell r="J3782" t="str">
            <v>C&amp;S(S)</v>
          </cell>
        </row>
        <row r="3783">
          <cell r="E3783" t="str">
            <v>BO0242S81M</v>
          </cell>
          <cell r="F3783" t="str">
            <v>춘</v>
          </cell>
          <cell r="G3783" t="str">
            <v>ONLINE</v>
          </cell>
          <cell r="H3783" t="str">
            <v>남성</v>
          </cell>
          <cell r="I3783" t="str">
            <v>UNI 그래픽 반팔 티셔츠</v>
          </cell>
          <cell r="J3783" t="str">
            <v>C&amp;S(S)</v>
          </cell>
        </row>
        <row r="3784">
          <cell r="E3784" t="str">
            <v>BO0242S815</v>
          </cell>
          <cell r="F3784" t="str">
            <v>춘</v>
          </cell>
          <cell r="G3784" t="str">
            <v>ONLINE</v>
          </cell>
          <cell r="H3784" t="str">
            <v>남성</v>
          </cell>
          <cell r="I3784" t="str">
            <v>UNI 그래픽 반팔 티셔츠</v>
          </cell>
          <cell r="J3784" t="str">
            <v>C&amp;S(S)</v>
          </cell>
        </row>
        <row r="3785">
          <cell r="E3785" t="str">
            <v>BO0342S61P</v>
          </cell>
          <cell r="F3785" t="str">
            <v>하</v>
          </cell>
          <cell r="G3785" t="str">
            <v>ONLINE</v>
          </cell>
          <cell r="H3785" t="str">
            <v>남성</v>
          </cell>
          <cell r="I3785" t="str">
            <v>UNI 루즈핏 PQ 폴로</v>
          </cell>
          <cell r="J3785" t="str">
            <v>C&amp;S(S)</v>
          </cell>
        </row>
        <row r="3786">
          <cell r="E3786" t="str">
            <v>BO0342S61F</v>
          </cell>
          <cell r="F3786" t="str">
            <v>하</v>
          </cell>
          <cell r="G3786" t="str">
            <v>ONLINE</v>
          </cell>
          <cell r="H3786" t="str">
            <v>남성</v>
          </cell>
          <cell r="I3786" t="str">
            <v>UNI 루즈핏 PQ 폴로</v>
          </cell>
          <cell r="J3786" t="str">
            <v>C&amp;S(S)</v>
          </cell>
        </row>
        <row r="3787">
          <cell r="E3787" t="str">
            <v>BO0342S611</v>
          </cell>
          <cell r="F3787" t="str">
            <v>하</v>
          </cell>
          <cell r="G3787" t="str">
            <v>ONLINE</v>
          </cell>
          <cell r="H3787" t="str">
            <v>남성</v>
          </cell>
          <cell r="I3787" t="str">
            <v>UNI 루즈핏 PQ 폴로</v>
          </cell>
          <cell r="J3787" t="str">
            <v>C&amp;S(S)</v>
          </cell>
        </row>
        <row r="3788">
          <cell r="E3788" t="str">
            <v>BO0342S61B</v>
          </cell>
          <cell r="F3788" t="str">
            <v>하</v>
          </cell>
          <cell r="G3788" t="str">
            <v>ONLINE</v>
          </cell>
          <cell r="H3788" t="str">
            <v>남성</v>
          </cell>
          <cell r="I3788" t="str">
            <v>UNI 루즈핏 PQ 폴로</v>
          </cell>
          <cell r="J3788" t="str">
            <v>C&amp;S(S)</v>
          </cell>
        </row>
        <row r="3789">
          <cell r="E3789" t="str">
            <v>BO0342S615</v>
          </cell>
          <cell r="F3789" t="str">
            <v>하</v>
          </cell>
          <cell r="G3789" t="str">
            <v>ONLINE</v>
          </cell>
          <cell r="H3789" t="str">
            <v>남성</v>
          </cell>
          <cell r="I3789" t="str">
            <v>UNI 루즈핏 PQ 폴로</v>
          </cell>
          <cell r="J3789" t="str">
            <v>C&amp;S(S)</v>
          </cell>
        </row>
        <row r="3790">
          <cell r="E3790" t="str">
            <v>BO0342S31P</v>
          </cell>
          <cell r="F3790" t="str">
            <v>하</v>
          </cell>
          <cell r="G3790" t="str">
            <v>ONLINE</v>
          </cell>
          <cell r="H3790" t="str">
            <v>남성</v>
          </cell>
          <cell r="I3790" t="str">
            <v>UNI 반팔 라운드 티셔츠</v>
          </cell>
          <cell r="J3790" t="str">
            <v>C&amp;S(S)</v>
          </cell>
        </row>
        <row r="3791">
          <cell r="E3791" t="str">
            <v>BO0342S31F</v>
          </cell>
          <cell r="F3791" t="str">
            <v>하</v>
          </cell>
          <cell r="G3791" t="str">
            <v>ONLINE</v>
          </cell>
          <cell r="H3791" t="str">
            <v>남성</v>
          </cell>
          <cell r="I3791" t="str">
            <v>UNI 반팔 라운드 티셔츠</v>
          </cell>
          <cell r="J3791" t="str">
            <v>C&amp;S(S)</v>
          </cell>
        </row>
        <row r="3792">
          <cell r="E3792" t="str">
            <v>BO0342S311</v>
          </cell>
          <cell r="F3792" t="str">
            <v>하</v>
          </cell>
          <cell r="G3792" t="str">
            <v>ONLINE</v>
          </cell>
          <cell r="H3792" t="str">
            <v>남성</v>
          </cell>
          <cell r="I3792" t="str">
            <v>UNI 반팔 라운드 티셔츠</v>
          </cell>
          <cell r="J3792" t="str">
            <v>C&amp;S(S)</v>
          </cell>
        </row>
        <row r="3793">
          <cell r="E3793" t="str">
            <v>BO0342S31B</v>
          </cell>
          <cell r="F3793" t="str">
            <v>하</v>
          </cell>
          <cell r="G3793" t="str">
            <v>ONLINE</v>
          </cell>
          <cell r="H3793" t="str">
            <v>남성</v>
          </cell>
          <cell r="I3793" t="str">
            <v>UNI 반팔 라운드 티셔츠</v>
          </cell>
          <cell r="J3793" t="str">
            <v>C&amp;S(S)</v>
          </cell>
        </row>
        <row r="3794">
          <cell r="E3794" t="str">
            <v>BO0342S315</v>
          </cell>
          <cell r="F3794" t="str">
            <v>하</v>
          </cell>
          <cell r="G3794" t="str">
            <v>ONLINE</v>
          </cell>
          <cell r="H3794" t="str">
            <v>남성</v>
          </cell>
          <cell r="I3794" t="str">
            <v>UNI 반팔 라운드 티셔츠</v>
          </cell>
          <cell r="J3794" t="str">
            <v>C&amp;S(S)</v>
          </cell>
        </row>
        <row r="3795">
          <cell r="E3795" t="str">
            <v>BO0342S321</v>
          </cell>
          <cell r="F3795" t="str">
            <v>하</v>
          </cell>
          <cell r="G3795" t="str">
            <v>ONLINE</v>
          </cell>
          <cell r="H3795" t="str">
            <v>여성</v>
          </cell>
          <cell r="I3795" t="str">
            <v>여성 오버핏 반팔 티셔츠</v>
          </cell>
          <cell r="J3795" t="str">
            <v>C&amp;S(S)</v>
          </cell>
        </row>
        <row r="3796">
          <cell r="E3796" t="str">
            <v>BO0342S32F</v>
          </cell>
          <cell r="F3796" t="str">
            <v>하</v>
          </cell>
          <cell r="G3796" t="str">
            <v>ONLINE</v>
          </cell>
          <cell r="H3796" t="str">
            <v>여성</v>
          </cell>
          <cell r="I3796" t="str">
            <v>여성 오버핏 반팔 티셔츠</v>
          </cell>
          <cell r="J3796" t="str">
            <v>C&amp;S(S)</v>
          </cell>
        </row>
        <row r="3797">
          <cell r="E3797" t="str">
            <v>BO0342S81P</v>
          </cell>
          <cell r="F3797" t="str">
            <v>하</v>
          </cell>
          <cell r="G3797" t="str">
            <v>ONLINE</v>
          </cell>
          <cell r="H3797" t="str">
            <v>남성</v>
          </cell>
          <cell r="I3797" t="str">
            <v>UNI 스트라이프 티셔츠</v>
          </cell>
          <cell r="J3797" t="str">
            <v>C&amp;S(S)</v>
          </cell>
        </row>
        <row r="3798">
          <cell r="E3798" t="str">
            <v>BO0342S81F</v>
          </cell>
          <cell r="F3798" t="str">
            <v>하</v>
          </cell>
          <cell r="G3798" t="str">
            <v>ONLINE</v>
          </cell>
          <cell r="H3798" t="str">
            <v>남성</v>
          </cell>
          <cell r="I3798" t="str">
            <v>UNI 스트라이프 티셔츠</v>
          </cell>
          <cell r="J3798" t="str">
            <v>C&amp;S(S)</v>
          </cell>
        </row>
        <row r="3799">
          <cell r="E3799" t="str">
            <v>BO0342S81B</v>
          </cell>
          <cell r="F3799" t="str">
            <v>하</v>
          </cell>
          <cell r="G3799" t="str">
            <v>ONLINE</v>
          </cell>
          <cell r="H3799" t="str">
            <v>남성</v>
          </cell>
          <cell r="I3799" t="str">
            <v>UNI 스트라이프 티셔츠</v>
          </cell>
          <cell r="J3799" t="str">
            <v>C&amp;S(S)</v>
          </cell>
        </row>
        <row r="3800">
          <cell r="E3800" t="str">
            <v>BO0325S311</v>
          </cell>
          <cell r="F3800" t="str">
            <v>하</v>
          </cell>
          <cell r="G3800" t="str">
            <v>ONLINE</v>
          </cell>
          <cell r="H3800" t="str">
            <v>남성</v>
          </cell>
          <cell r="I3800" t="str">
            <v>남성 레귤러 5부 팬츠</v>
          </cell>
          <cell r="J3800" t="str">
            <v>PANTS(S)</v>
          </cell>
        </row>
        <row r="3801">
          <cell r="E3801" t="str">
            <v>BO0325S31B</v>
          </cell>
          <cell r="F3801" t="str">
            <v>하</v>
          </cell>
          <cell r="G3801" t="str">
            <v>ONLINE</v>
          </cell>
          <cell r="H3801" t="str">
            <v>남성</v>
          </cell>
          <cell r="I3801" t="str">
            <v>남성 레귤러 5부 팬츠</v>
          </cell>
          <cell r="J3801" t="str">
            <v>PANTS(S)</v>
          </cell>
        </row>
        <row r="3802">
          <cell r="E3802" t="str">
            <v>BO0325S315</v>
          </cell>
          <cell r="F3802" t="str">
            <v>하</v>
          </cell>
          <cell r="G3802" t="str">
            <v>ONLINE</v>
          </cell>
          <cell r="H3802" t="str">
            <v>남성</v>
          </cell>
          <cell r="I3802" t="str">
            <v>남성 레귤러 5부 팬츠</v>
          </cell>
          <cell r="J3802" t="str">
            <v>PANTS(S)</v>
          </cell>
        </row>
        <row r="3803">
          <cell r="E3803" t="str">
            <v>BO0325S321</v>
          </cell>
          <cell r="F3803" t="str">
            <v>하</v>
          </cell>
          <cell r="G3803" t="str">
            <v>ONLINE</v>
          </cell>
          <cell r="H3803" t="str">
            <v>여성</v>
          </cell>
          <cell r="I3803" t="str">
            <v>여성 레귤러 쇼츠</v>
          </cell>
          <cell r="J3803" t="str">
            <v>PANTS(S)</v>
          </cell>
        </row>
        <row r="3804">
          <cell r="E3804" t="str">
            <v>BO0325S32F</v>
          </cell>
          <cell r="F3804" t="str">
            <v>하</v>
          </cell>
          <cell r="G3804" t="str">
            <v>ONLINE</v>
          </cell>
          <cell r="H3804" t="str">
            <v>여성</v>
          </cell>
          <cell r="I3804" t="str">
            <v>여성 레귤러 쇼츠</v>
          </cell>
          <cell r="J3804" t="str">
            <v>PANTS(S)</v>
          </cell>
        </row>
        <row r="3805">
          <cell r="E3805" t="str">
            <v>BO0325S325</v>
          </cell>
          <cell r="F3805" t="str">
            <v>하</v>
          </cell>
          <cell r="G3805" t="str">
            <v>ONLINE</v>
          </cell>
          <cell r="H3805" t="str">
            <v>여성</v>
          </cell>
          <cell r="I3805" t="str">
            <v>여성 레귤러 쇼츠</v>
          </cell>
          <cell r="J3805" t="str">
            <v>PANTS(S)</v>
          </cell>
        </row>
        <row r="3806">
          <cell r="E3806" t="str">
            <v>BO0139D01E</v>
          </cell>
          <cell r="F3806" t="str">
            <v>춘</v>
          </cell>
          <cell r="G3806" t="str">
            <v>ORIGINAL</v>
          </cell>
          <cell r="H3806" t="str">
            <v>UNI</v>
          </cell>
          <cell r="I3806" t="str">
            <v>UNI 퀼팅 패딩 MA-1</v>
          </cell>
          <cell r="J3806" t="str">
            <v>OUTER</v>
          </cell>
        </row>
        <row r="3807">
          <cell r="E3807" t="str">
            <v>BO0139D01A</v>
          </cell>
          <cell r="F3807" t="str">
            <v>춘</v>
          </cell>
          <cell r="G3807" t="str">
            <v>ORIGINAL</v>
          </cell>
          <cell r="H3807" t="str">
            <v>UNI</v>
          </cell>
          <cell r="I3807" t="str">
            <v>UNI 퀼팅 패딩 MA-1</v>
          </cell>
          <cell r="J3807" t="str">
            <v>OUTER</v>
          </cell>
        </row>
        <row r="3808">
          <cell r="E3808" t="str">
            <v>BO0139D015</v>
          </cell>
          <cell r="F3808" t="str">
            <v>춘</v>
          </cell>
          <cell r="G3808" t="str">
            <v>ORIGINAL</v>
          </cell>
          <cell r="H3808" t="str">
            <v>UNI</v>
          </cell>
          <cell r="I3808" t="str">
            <v>UNI 퀼팅 패딩 MA-1</v>
          </cell>
          <cell r="J3808" t="str">
            <v>OUTER</v>
          </cell>
        </row>
        <row r="3809">
          <cell r="E3809" t="str">
            <v>BO0139D020</v>
          </cell>
          <cell r="F3809" t="str">
            <v>춘</v>
          </cell>
          <cell r="G3809" t="str">
            <v>ORIGINAL</v>
          </cell>
          <cell r="H3809" t="str">
            <v>UNI</v>
          </cell>
          <cell r="I3809" t="str">
            <v>UNI MA-1 패딩</v>
          </cell>
          <cell r="J3809" t="str">
            <v>OUTER</v>
          </cell>
        </row>
        <row r="3810">
          <cell r="E3810" t="str">
            <v>BO0139D025</v>
          </cell>
          <cell r="F3810" t="str">
            <v>춘</v>
          </cell>
          <cell r="G3810" t="str">
            <v>ORIGINAL</v>
          </cell>
          <cell r="H3810" t="str">
            <v>UNI</v>
          </cell>
          <cell r="I3810" t="str">
            <v>UNI MA-1 패딩</v>
          </cell>
          <cell r="J3810" t="str">
            <v>OUTER</v>
          </cell>
        </row>
        <row r="3811">
          <cell r="E3811" t="str">
            <v>BO0139D03A</v>
          </cell>
          <cell r="F3811" t="str">
            <v>춘</v>
          </cell>
          <cell r="G3811" t="str">
            <v>ORIGINAL</v>
          </cell>
          <cell r="H3811" t="str">
            <v>남성</v>
          </cell>
          <cell r="I3811" t="str">
            <v>남성 후드 사파리 패딩</v>
          </cell>
          <cell r="J3811" t="str">
            <v>OUTER</v>
          </cell>
        </row>
        <row r="3812">
          <cell r="E3812" t="str">
            <v>BO0139D035</v>
          </cell>
          <cell r="F3812" t="str">
            <v>춘</v>
          </cell>
          <cell r="G3812" t="str">
            <v>ORIGINAL</v>
          </cell>
          <cell r="H3812" t="str">
            <v>남성</v>
          </cell>
          <cell r="I3812" t="str">
            <v>남성 후드 사파리 패딩</v>
          </cell>
          <cell r="J3812" t="str">
            <v>OUTER</v>
          </cell>
        </row>
        <row r="3813">
          <cell r="E3813" t="str">
            <v>BO0139D040</v>
          </cell>
          <cell r="F3813" t="str">
            <v>춘</v>
          </cell>
          <cell r="G3813" t="str">
            <v>ORIGINAL</v>
          </cell>
          <cell r="H3813" t="str">
            <v>UNI</v>
          </cell>
          <cell r="I3813" t="str">
            <v>M.UNI 스탠에리 플리스 자켓</v>
          </cell>
          <cell r="J3813" t="str">
            <v>OUTER</v>
          </cell>
        </row>
        <row r="3814">
          <cell r="E3814" t="str">
            <v>BO0139D04E</v>
          </cell>
          <cell r="F3814" t="str">
            <v>춘</v>
          </cell>
          <cell r="G3814" t="str">
            <v>ORIGINAL</v>
          </cell>
          <cell r="H3814" t="str">
            <v>UNI</v>
          </cell>
          <cell r="I3814" t="str">
            <v>M.UNI 스탠에리 플리스 자켓</v>
          </cell>
          <cell r="J3814" t="str">
            <v>OUTER</v>
          </cell>
        </row>
        <row r="3815">
          <cell r="E3815" t="str">
            <v>BO0139D045</v>
          </cell>
          <cell r="F3815" t="str">
            <v>춘</v>
          </cell>
          <cell r="G3815" t="str">
            <v>ORIGINAL</v>
          </cell>
          <cell r="H3815" t="str">
            <v>UNI</v>
          </cell>
          <cell r="I3815" t="str">
            <v>M.UNI 스탠에리 플리스 자켓</v>
          </cell>
          <cell r="J3815" t="str">
            <v>OUTER</v>
          </cell>
        </row>
        <row r="3816">
          <cell r="E3816" t="str">
            <v>BO0139D055</v>
          </cell>
          <cell r="F3816" t="str">
            <v>춘</v>
          </cell>
          <cell r="G3816" t="str">
            <v>ORIGINAL</v>
          </cell>
          <cell r="H3816" t="str">
            <v>남성</v>
          </cell>
          <cell r="I3816" t="str">
            <v>남성 후드 아노락 자켓</v>
          </cell>
          <cell r="J3816" t="str">
            <v>OUTER</v>
          </cell>
        </row>
        <row r="3817">
          <cell r="E3817" t="str">
            <v>BO0139D065</v>
          </cell>
          <cell r="F3817" t="str">
            <v>춘</v>
          </cell>
          <cell r="G3817" t="str">
            <v>ORIGINAL</v>
          </cell>
          <cell r="H3817" t="str">
            <v>남성</v>
          </cell>
          <cell r="I3817" t="str">
            <v>남성 GORE-TEX 자켓</v>
          </cell>
          <cell r="J3817" t="str">
            <v>OUTER</v>
          </cell>
        </row>
        <row r="3818">
          <cell r="E3818" t="str">
            <v>BO0139P213</v>
          </cell>
          <cell r="F3818" t="str">
            <v>춘</v>
          </cell>
          <cell r="G3818" t="str">
            <v>ORIGINAL</v>
          </cell>
          <cell r="H3818" t="str">
            <v>UNI</v>
          </cell>
          <cell r="I3818" t="str">
            <v>UNI 봄 엔트리 바람막이</v>
          </cell>
          <cell r="J3818" t="str">
            <v>OUTER</v>
          </cell>
        </row>
        <row r="3819">
          <cell r="E3819" t="str">
            <v>BO0139P21H</v>
          </cell>
          <cell r="F3819" t="str">
            <v>춘</v>
          </cell>
          <cell r="G3819" t="str">
            <v>ORIGINAL</v>
          </cell>
          <cell r="H3819" t="str">
            <v>UNI</v>
          </cell>
          <cell r="I3819" t="str">
            <v>UNI 봄 엔트리 바람막이</v>
          </cell>
          <cell r="J3819" t="str">
            <v>OUTER</v>
          </cell>
        </row>
        <row r="3820">
          <cell r="E3820" t="str">
            <v>BO0139P21R</v>
          </cell>
          <cell r="F3820" t="str">
            <v>춘</v>
          </cell>
          <cell r="G3820" t="str">
            <v>ORIGINAL</v>
          </cell>
          <cell r="H3820" t="str">
            <v>UNI</v>
          </cell>
          <cell r="I3820" t="str">
            <v>UNI 봄 엔트리 바람막이</v>
          </cell>
          <cell r="J3820" t="str">
            <v>OUTER</v>
          </cell>
        </row>
        <row r="3821">
          <cell r="E3821" t="str">
            <v>BO0139P215</v>
          </cell>
          <cell r="F3821" t="str">
            <v>춘</v>
          </cell>
          <cell r="G3821" t="str">
            <v>ORIGINAL</v>
          </cell>
          <cell r="H3821" t="str">
            <v>UNI</v>
          </cell>
          <cell r="I3821" t="str">
            <v>UNI 봄 엔트리 바람막이</v>
          </cell>
          <cell r="J3821" t="str">
            <v>OUTER</v>
          </cell>
        </row>
        <row r="3822">
          <cell r="E3822" t="str">
            <v>BO0139D08P</v>
          </cell>
          <cell r="F3822" t="str">
            <v>춘</v>
          </cell>
          <cell r="G3822" t="str">
            <v>ORIGINAL</v>
          </cell>
          <cell r="H3822" t="str">
            <v>UNI</v>
          </cell>
          <cell r="I3822" t="str">
            <v>M.UNI 기본 트렌치 코트</v>
          </cell>
          <cell r="J3822" t="str">
            <v>OUTER</v>
          </cell>
        </row>
        <row r="3823">
          <cell r="E3823" t="str">
            <v>BO0139D08R</v>
          </cell>
          <cell r="F3823" t="str">
            <v>춘</v>
          </cell>
          <cell r="G3823" t="str">
            <v>ORIGINAL</v>
          </cell>
          <cell r="H3823" t="str">
            <v>UNI</v>
          </cell>
          <cell r="I3823" t="str">
            <v>M.UNI 기본 트렌치 코트</v>
          </cell>
          <cell r="J3823" t="str">
            <v>OUTER</v>
          </cell>
        </row>
        <row r="3824">
          <cell r="E3824" t="str">
            <v>BO0139D09H</v>
          </cell>
          <cell r="F3824" t="str">
            <v>춘</v>
          </cell>
          <cell r="G3824" t="str">
            <v>ORIGINAL</v>
          </cell>
          <cell r="H3824" t="str">
            <v>UNI</v>
          </cell>
          <cell r="I3824" t="str">
            <v>UNI 오버핏 블루종 자켓</v>
          </cell>
          <cell r="J3824" t="str">
            <v>OUTER</v>
          </cell>
        </row>
        <row r="3825">
          <cell r="E3825" t="str">
            <v>BO0139D095</v>
          </cell>
          <cell r="F3825" t="str">
            <v>춘</v>
          </cell>
          <cell r="G3825" t="str">
            <v>ORIGINAL</v>
          </cell>
          <cell r="H3825" t="str">
            <v>UNI</v>
          </cell>
          <cell r="I3825" t="str">
            <v>UNI 오버핏 블루종 자켓</v>
          </cell>
          <cell r="J3825" t="str">
            <v>OUTER</v>
          </cell>
        </row>
        <row r="3826">
          <cell r="E3826" t="str">
            <v>BO0239D10R</v>
          </cell>
          <cell r="F3826" t="str">
            <v>춘</v>
          </cell>
          <cell r="G3826" t="str">
            <v>ORIGINAL</v>
          </cell>
          <cell r="H3826" t="str">
            <v>남성</v>
          </cell>
          <cell r="I3826" t="str">
            <v>남성 숏기장 윈드브레이커</v>
          </cell>
          <cell r="J3826" t="str">
            <v>OUTER</v>
          </cell>
        </row>
        <row r="3827">
          <cell r="E3827" t="str">
            <v>BO0239D105</v>
          </cell>
          <cell r="F3827" t="str">
            <v>춘</v>
          </cell>
          <cell r="G3827" t="str">
            <v>ORIGINAL</v>
          </cell>
          <cell r="H3827" t="str">
            <v>남성</v>
          </cell>
          <cell r="I3827" t="str">
            <v>남성 숏기장 윈드브레이커</v>
          </cell>
          <cell r="J3827" t="str">
            <v>OUTER</v>
          </cell>
        </row>
        <row r="3828">
          <cell r="E3828" t="str">
            <v>BO0339P311</v>
          </cell>
          <cell r="F3828" t="str">
            <v>하</v>
          </cell>
          <cell r="G3828" t="str">
            <v>ORIGINAL</v>
          </cell>
          <cell r="H3828" t="str">
            <v>UNI</v>
          </cell>
          <cell r="I3828" t="str">
            <v>UNI 여름 엔트리 바람막이</v>
          </cell>
          <cell r="J3828" t="str">
            <v>OUTER</v>
          </cell>
        </row>
        <row r="3829">
          <cell r="E3829" t="str">
            <v>BO0339P316</v>
          </cell>
          <cell r="F3829" t="str">
            <v>하</v>
          </cell>
          <cell r="G3829" t="str">
            <v>ORIGINAL</v>
          </cell>
          <cell r="H3829" t="str">
            <v>UNI</v>
          </cell>
          <cell r="I3829" t="str">
            <v>UNI 여름 엔트리 바람막이</v>
          </cell>
          <cell r="J3829" t="str">
            <v>OUTER</v>
          </cell>
        </row>
        <row r="3830">
          <cell r="E3830" t="str">
            <v>BO0339P31M</v>
          </cell>
          <cell r="F3830" t="str">
            <v>하</v>
          </cell>
          <cell r="G3830" t="str">
            <v>ORIGINAL</v>
          </cell>
          <cell r="H3830" t="str">
            <v>UNI</v>
          </cell>
          <cell r="I3830" t="str">
            <v>UNI 여름 엔트리 바람막이</v>
          </cell>
          <cell r="J3830" t="str">
            <v>OUTER</v>
          </cell>
        </row>
        <row r="3831">
          <cell r="E3831" t="str">
            <v>BO0339P31R</v>
          </cell>
          <cell r="F3831" t="str">
            <v>하</v>
          </cell>
          <cell r="G3831" t="str">
            <v>ORIGINAL</v>
          </cell>
          <cell r="H3831" t="str">
            <v>UNI</v>
          </cell>
          <cell r="I3831" t="str">
            <v>UNI 여름 엔트리 바람막이</v>
          </cell>
          <cell r="J3831" t="str">
            <v>OUTER</v>
          </cell>
        </row>
        <row r="3832">
          <cell r="E3832" t="str">
            <v>BO0339D013</v>
          </cell>
          <cell r="F3832" t="str">
            <v>하</v>
          </cell>
          <cell r="G3832" t="str">
            <v>ORIGINAL</v>
          </cell>
          <cell r="H3832" t="str">
            <v>남성</v>
          </cell>
          <cell r="I3832" t="str">
            <v>남성 홑겹 경량 블루종</v>
          </cell>
          <cell r="J3832" t="str">
            <v>OUTER</v>
          </cell>
        </row>
        <row r="3833">
          <cell r="E3833" t="str">
            <v>BO0339D01A</v>
          </cell>
          <cell r="F3833" t="str">
            <v>하</v>
          </cell>
          <cell r="G3833" t="str">
            <v>ORIGINAL</v>
          </cell>
          <cell r="H3833" t="str">
            <v>남성</v>
          </cell>
          <cell r="I3833" t="str">
            <v>남성 홑겹 경량 블루종</v>
          </cell>
          <cell r="J3833" t="str">
            <v>OUTER</v>
          </cell>
        </row>
        <row r="3834">
          <cell r="E3834" t="str">
            <v>BO0339D031</v>
          </cell>
          <cell r="F3834" t="str">
            <v>하</v>
          </cell>
          <cell r="G3834" t="str">
            <v>ORIGINAL</v>
          </cell>
          <cell r="H3834" t="str">
            <v>남성</v>
          </cell>
          <cell r="I3834" t="str">
            <v>남성 홑겹 와샤 경량 블루종</v>
          </cell>
          <cell r="J3834" t="str">
            <v>OUTER</v>
          </cell>
        </row>
        <row r="3835">
          <cell r="E3835" t="str">
            <v>BO0339D035</v>
          </cell>
          <cell r="F3835" t="str">
            <v>하</v>
          </cell>
          <cell r="G3835" t="str">
            <v>ORIGINAL</v>
          </cell>
          <cell r="H3835" t="str">
            <v>남성</v>
          </cell>
          <cell r="I3835" t="str">
            <v>남성 홑겹 와샤 경량 블루종</v>
          </cell>
          <cell r="J3835" t="str">
            <v>OUTER</v>
          </cell>
        </row>
        <row r="3836">
          <cell r="E3836" t="str">
            <v>BO0121D01A</v>
          </cell>
          <cell r="F3836" t="str">
            <v>춘</v>
          </cell>
          <cell r="G3836" t="str">
            <v>ORIGINAL</v>
          </cell>
          <cell r="H3836" t="str">
            <v>남성</v>
          </cell>
          <cell r="I3836" t="str">
            <v>남성 레귤러 베이직 팬츠</v>
          </cell>
          <cell r="J3836" t="str">
            <v>PANTS(L)</v>
          </cell>
        </row>
        <row r="3837">
          <cell r="E3837" t="str">
            <v>BO0121D015</v>
          </cell>
          <cell r="F3837" t="str">
            <v>춘</v>
          </cell>
          <cell r="G3837" t="str">
            <v>ORIGINAL</v>
          </cell>
          <cell r="H3837" t="str">
            <v>남성</v>
          </cell>
          <cell r="I3837" t="str">
            <v>남성 레귤러 베이직 팬츠</v>
          </cell>
          <cell r="J3837" t="str">
            <v>PANTS(L)</v>
          </cell>
        </row>
        <row r="3838">
          <cell r="E3838" t="str">
            <v>BO0121D025</v>
          </cell>
          <cell r="F3838" t="str">
            <v>춘</v>
          </cell>
          <cell r="G3838" t="str">
            <v>ORIGINAL</v>
          </cell>
          <cell r="H3838" t="str">
            <v>남성</v>
          </cell>
          <cell r="I3838" t="str">
            <v>남성 저지밴딩 테이퍼드 팬츠</v>
          </cell>
          <cell r="J3838" t="str">
            <v>PANTS(L)</v>
          </cell>
        </row>
        <row r="3839">
          <cell r="E3839" t="str">
            <v>BO0121D03R</v>
          </cell>
          <cell r="F3839" t="str">
            <v>춘</v>
          </cell>
          <cell r="G3839" t="str">
            <v>ORIGINAL</v>
          </cell>
          <cell r="H3839" t="str">
            <v>남성</v>
          </cell>
          <cell r="I3839" t="str">
            <v>남성 데님라이크 팬츠</v>
          </cell>
          <cell r="J3839" t="str">
            <v>PANTS(L)</v>
          </cell>
        </row>
        <row r="3840">
          <cell r="E3840" t="str">
            <v>BO0121D045</v>
          </cell>
          <cell r="F3840" t="str">
            <v>춘</v>
          </cell>
          <cell r="G3840" t="str">
            <v>ORIGINAL</v>
          </cell>
          <cell r="H3840" t="str">
            <v>남성</v>
          </cell>
          <cell r="I3840" t="str">
            <v>남성 간절기 카고 팬츠</v>
          </cell>
          <cell r="J3840" t="str">
            <v>PANTS(L)</v>
          </cell>
        </row>
        <row r="3841">
          <cell r="E3841" t="str">
            <v>BO0121D05H</v>
          </cell>
          <cell r="F3841" t="str">
            <v>춘</v>
          </cell>
          <cell r="G3841" t="str">
            <v>ORIGINAL</v>
          </cell>
          <cell r="H3841" t="str">
            <v>남성</v>
          </cell>
          <cell r="I3841" t="str">
            <v>남성 슬렉스 변형 팬츠</v>
          </cell>
          <cell r="J3841" t="str">
            <v>PANTS(L)</v>
          </cell>
        </row>
        <row r="3842">
          <cell r="E3842" t="str">
            <v>BO0121D055</v>
          </cell>
          <cell r="F3842" t="str">
            <v>춘</v>
          </cell>
          <cell r="G3842" t="str">
            <v>ORIGINAL</v>
          </cell>
          <cell r="H3842" t="str">
            <v>남성</v>
          </cell>
          <cell r="I3842" t="str">
            <v>남성 슬렉스 변형 팬츠</v>
          </cell>
          <cell r="J3842" t="str">
            <v>PANTS(L)</v>
          </cell>
        </row>
        <row r="3843">
          <cell r="E3843" t="str">
            <v>BO0121D063</v>
          </cell>
          <cell r="F3843" t="str">
            <v>춘</v>
          </cell>
          <cell r="G3843" t="str">
            <v>ORIGINAL</v>
          </cell>
          <cell r="H3843" t="str">
            <v>남성</v>
          </cell>
          <cell r="I3843" t="str">
            <v>남성 퍼포먼스 치노 팬츠</v>
          </cell>
          <cell r="J3843" t="str">
            <v>PANTS(L)</v>
          </cell>
        </row>
        <row r="3844">
          <cell r="E3844" t="str">
            <v>BO0121D064</v>
          </cell>
          <cell r="F3844" t="str">
            <v>춘</v>
          </cell>
          <cell r="G3844" t="str">
            <v>ORIGINAL</v>
          </cell>
          <cell r="H3844" t="str">
            <v>남성</v>
          </cell>
          <cell r="I3844" t="str">
            <v>남성 퍼포먼스 치노 팬츠</v>
          </cell>
          <cell r="J3844" t="str">
            <v>PANTS(L)</v>
          </cell>
        </row>
        <row r="3845">
          <cell r="E3845" t="str">
            <v>BO0121D065</v>
          </cell>
          <cell r="F3845" t="str">
            <v>춘</v>
          </cell>
          <cell r="G3845" t="str">
            <v>ORIGINAL</v>
          </cell>
          <cell r="H3845" t="str">
            <v>남성</v>
          </cell>
          <cell r="I3845" t="str">
            <v>남성 퍼포먼스 치노 팬츠</v>
          </cell>
          <cell r="J3845" t="str">
            <v>PANTS(L)</v>
          </cell>
        </row>
        <row r="3846">
          <cell r="E3846" t="str">
            <v>BO0121D07R</v>
          </cell>
          <cell r="F3846" t="str">
            <v>춘</v>
          </cell>
          <cell r="G3846" t="str">
            <v>ORIGINAL</v>
          </cell>
          <cell r="H3846" t="str">
            <v>남성</v>
          </cell>
          <cell r="I3846" t="str">
            <v>남성 퍼포먼스 데님 팬츠</v>
          </cell>
          <cell r="J3846" t="str">
            <v>PANTS(L)</v>
          </cell>
        </row>
        <row r="3847">
          <cell r="E3847" t="str">
            <v>BO0121D070</v>
          </cell>
          <cell r="F3847" t="str">
            <v>춘</v>
          </cell>
          <cell r="G3847" t="str">
            <v>ORIGINAL</v>
          </cell>
          <cell r="H3847" t="str">
            <v>남성</v>
          </cell>
          <cell r="I3847" t="str">
            <v>남성 퍼포먼스 데님 팬츠</v>
          </cell>
          <cell r="J3847" t="str">
            <v>PANTS(L)</v>
          </cell>
        </row>
        <row r="3848">
          <cell r="E3848" t="str">
            <v>BO0221D085</v>
          </cell>
          <cell r="F3848" t="str">
            <v>춘</v>
          </cell>
          <cell r="G3848" t="str">
            <v>ORIGINAL</v>
          </cell>
          <cell r="H3848" t="str">
            <v>남성</v>
          </cell>
          <cell r="I3848" t="str">
            <v>남성 스포츠 조거 팬츠</v>
          </cell>
          <cell r="J3848" t="str">
            <v>PANTS(L)</v>
          </cell>
        </row>
        <row r="3849">
          <cell r="E3849" t="str">
            <v>BO0221D103</v>
          </cell>
          <cell r="F3849" t="str">
            <v>춘</v>
          </cell>
          <cell r="G3849" t="str">
            <v>ORIGINAL</v>
          </cell>
          <cell r="H3849" t="str">
            <v>남성</v>
          </cell>
          <cell r="I3849" t="str">
            <v>남성 가두 베이직 슬랙스 팬츠</v>
          </cell>
          <cell r="J3849" t="str">
            <v>PANTS(L)</v>
          </cell>
        </row>
        <row r="3850">
          <cell r="E3850" t="str">
            <v>BO0221D10R</v>
          </cell>
          <cell r="F3850" t="str">
            <v>춘</v>
          </cell>
          <cell r="G3850" t="str">
            <v>ORIGINAL</v>
          </cell>
          <cell r="H3850" t="str">
            <v>남성</v>
          </cell>
          <cell r="I3850" t="str">
            <v>남성 가두 베이직 슬랙스 팬츠</v>
          </cell>
          <cell r="J3850" t="str">
            <v>PANTS(L)</v>
          </cell>
        </row>
        <row r="3851">
          <cell r="E3851" t="str">
            <v>BO0321D012</v>
          </cell>
          <cell r="F3851" t="str">
            <v>하</v>
          </cell>
          <cell r="G3851" t="str">
            <v>ORIGINAL</v>
          </cell>
          <cell r="H3851" t="str">
            <v>남성</v>
          </cell>
          <cell r="I3851" t="str">
            <v>남성 냉감 데님</v>
          </cell>
          <cell r="J3851" t="str">
            <v>PANTS(L)</v>
          </cell>
        </row>
        <row r="3852">
          <cell r="E3852" t="str">
            <v>BO0321D01R</v>
          </cell>
          <cell r="F3852" t="str">
            <v>하</v>
          </cell>
          <cell r="G3852" t="str">
            <v>ORIGINAL</v>
          </cell>
          <cell r="H3852" t="str">
            <v>남성</v>
          </cell>
          <cell r="I3852" t="str">
            <v>남성 냉감 데님</v>
          </cell>
          <cell r="J3852" t="str">
            <v>PANTS(L)</v>
          </cell>
        </row>
        <row r="3853">
          <cell r="E3853" t="str">
            <v>BO0321D022</v>
          </cell>
          <cell r="F3853" t="str">
            <v>하</v>
          </cell>
          <cell r="G3853" t="str">
            <v>ORIGINAL</v>
          </cell>
          <cell r="H3853" t="str">
            <v>남성</v>
          </cell>
          <cell r="I3853" t="str">
            <v>남성 필라필 팬츠</v>
          </cell>
          <cell r="J3853" t="str">
            <v>PANTS(L)</v>
          </cell>
        </row>
        <row r="3854">
          <cell r="E3854" t="str">
            <v>BO0321D02R</v>
          </cell>
          <cell r="F3854" t="str">
            <v>하</v>
          </cell>
          <cell r="G3854" t="str">
            <v>ORIGINAL</v>
          </cell>
          <cell r="H3854" t="str">
            <v>남성</v>
          </cell>
          <cell r="I3854" t="str">
            <v>남성 필라필 팬츠</v>
          </cell>
          <cell r="J3854" t="str">
            <v>PANTS(L)</v>
          </cell>
        </row>
        <row r="3855">
          <cell r="E3855" t="str">
            <v>BO0321D03A</v>
          </cell>
          <cell r="F3855" t="str">
            <v>하</v>
          </cell>
          <cell r="G3855" t="str">
            <v>ORIGINAL</v>
          </cell>
          <cell r="H3855" t="str">
            <v>남성</v>
          </cell>
          <cell r="I3855" t="str">
            <v>남성 SET-UP 팬츠</v>
          </cell>
          <cell r="J3855" t="str">
            <v>PANTS(L)</v>
          </cell>
        </row>
        <row r="3856">
          <cell r="E3856" t="str">
            <v>BO0321D03R</v>
          </cell>
          <cell r="F3856" t="str">
            <v>하</v>
          </cell>
          <cell r="G3856" t="str">
            <v>ORIGINAL</v>
          </cell>
          <cell r="H3856" t="str">
            <v>남성</v>
          </cell>
          <cell r="I3856" t="str">
            <v>남성 SET-UP 팬츠</v>
          </cell>
          <cell r="J3856" t="str">
            <v>PANTS(L)</v>
          </cell>
        </row>
        <row r="3857">
          <cell r="E3857" t="str">
            <v>BO0325D061</v>
          </cell>
          <cell r="F3857" t="str">
            <v>하</v>
          </cell>
          <cell r="G3857" t="str">
            <v>ORIGINAL</v>
          </cell>
          <cell r="H3857" t="str">
            <v>남성</v>
          </cell>
          <cell r="I3857" t="str">
            <v>남성 서커 5부 팬츠</v>
          </cell>
          <cell r="J3857" t="str">
            <v>PANTS(S)</v>
          </cell>
        </row>
        <row r="3858">
          <cell r="E3858" t="str">
            <v>BO0325D065</v>
          </cell>
          <cell r="F3858" t="str">
            <v>하</v>
          </cell>
          <cell r="G3858" t="str">
            <v>ORIGINAL</v>
          </cell>
          <cell r="H3858" t="str">
            <v>남성</v>
          </cell>
          <cell r="I3858" t="str">
            <v>남성 서커 5부 팬츠</v>
          </cell>
          <cell r="J3858" t="str">
            <v>PANTS(S)</v>
          </cell>
        </row>
        <row r="3859">
          <cell r="E3859" t="str">
            <v>BO0325D06H</v>
          </cell>
          <cell r="F3859" t="str">
            <v>하</v>
          </cell>
          <cell r="G3859" t="str">
            <v>ORIGINAL</v>
          </cell>
          <cell r="H3859" t="str">
            <v>남성</v>
          </cell>
          <cell r="I3859" t="str">
            <v>남성 서커 5부 팬츠</v>
          </cell>
          <cell r="J3859" t="str">
            <v>PANTS(S)</v>
          </cell>
        </row>
        <row r="3860">
          <cell r="E3860" t="str">
            <v>BO0325D06P</v>
          </cell>
          <cell r="F3860" t="str">
            <v>하</v>
          </cell>
          <cell r="G3860" t="str">
            <v>ORIGINAL</v>
          </cell>
          <cell r="H3860" t="str">
            <v>남성</v>
          </cell>
          <cell r="I3860" t="str">
            <v>남성 서커 5부 팬츠</v>
          </cell>
          <cell r="J3860" t="str">
            <v>PANTS(S)</v>
          </cell>
        </row>
        <row r="3861">
          <cell r="E3861" t="str">
            <v>BO0321D075</v>
          </cell>
          <cell r="F3861" t="str">
            <v>하</v>
          </cell>
          <cell r="G3861" t="str">
            <v>ORIGINAL</v>
          </cell>
          <cell r="H3861" t="str">
            <v>남성</v>
          </cell>
          <cell r="I3861" t="str">
            <v>남성 서커 팬츠</v>
          </cell>
          <cell r="J3861" t="str">
            <v>PANTS(L)</v>
          </cell>
        </row>
        <row r="3862">
          <cell r="E3862" t="str">
            <v>BO0321D07H</v>
          </cell>
          <cell r="F3862" t="str">
            <v>하</v>
          </cell>
          <cell r="G3862" t="str">
            <v>ORIGINAL</v>
          </cell>
          <cell r="H3862" t="str">
            <v>남성</v>
          </cell>
          <cell r="I3862" t="str">
            <v>남성 서커 팬츠</v>
          </cell>
          <cell r="J3862" t="str">
            <v>PANTS(L)</v>
          </cell>
        </row>
        <row r="3863">
          <cell r="E3863" t="str">
            <v>BO0321D081</v>
          </cell>
          <cell r="F3863" t="str">
            <v>하</v>
          </cell>
          <cell r="G3863" t="str">
            <v>ORIGINAL</v>
          </cell>
          <cell r="H3863" t="str">
            <v>남성</v>
          </cell>
          <cell r="I3863" t="str">
            <v>남성 냉감 팬츠</v>
          </cell>
          <cell r="J3863" t="str">
            <v>PANTS(L)</v>
          </cell>
        </row>
        <row r="3864">
          <cell r="E3864" t="str">
            <v>BO0321D085</v>
          </cell>
          <cell r="F3864" t="str">
            <v>하</v>
          </cell>
          <cell r="G3864" t="str">
            <v>ORIGINAL</v>
          </cell>
          <cell r="H3864" t="str">
            <v>남성</v>
          </cell>
          <cell r="I3864" t="str">
            <v>남성 냉감 팬츠</v>
          </cell>
          <cell r="J3864" t="str">
            <v>PANTS(L)</v>
          </cell>
        </row>
        <row r="3865">
          <cell r="E3865" t="str">
            <v>BO0321D083</v>
          </cell>
          <cell r="F3865" t="str">
            <v>하</v>
          </cell>
          <cell r="G3865" t="str">
            <v>ORIGINAL</v>
          </cell>
          <cell r="H3865" t="str">
            <v>남성</v>
          </cell>
          <cell r="I3865" t="str">
            <v>남성 냉감 팬츠</v>
          </cell>
          <cell r="J3865" t="str">
            <v>PANTS(L)</v>
          </cell>
        </row>
        <row r="3866">
          <cell r="E3866" t="str">
            <v>BO0425D09A</v>
          </cell>
          <cell r="F3866" t="str">
            <v>하</v>
          </cell>
          <cell r="G3866" t="str">
            <v>ORIGINAL</v>
          </cell>
          <cell r="H3866" t="str">
            <v>남성</v>
          </cell>
          <cell r="I3866" t="str">
            <v>남성 가두 5부 팬츠</v>
          </cell>
          <cell r="J3866" t="str">
            <v>PANTS(S)</v>
          </cell>
        </row>
        <row r="3867">
          <cell r="E3867" t="str">
            <v>BO0425D09R</v>
          </cell>
          <cell r="F3867" t="str">
            <v>하</v>
          </cell>
          <cell r="G3867" t="str">
            <v>ORIGINAL</v>
          </cell>
          <cell r="H3867" t="str">
            <v>남성</v>
          </cell>
          <cell r="I3867" t="str">
            <v>남성 가두 5부 팬츠</v>
          </cell>
          <cell r="J3867" t="str">
            <v>PANTS(S)</v>
          </cell>
        </row>
        <row r="3868">
          <cell r="E3868" t="str">
            <v>BO0421D10A</v>
          </cell>
          <cell r="F3868" t="str">
            <v>하</v>
          </cell>
          <cell r="G3868" t="str">
            <v>ORIGINAL</v>
          </cell>
          <cell r="H3868" t="str">
            <v>남성</v>
          </cell>
          <cell r="I3868" t="str">
            <v>남성 리넨 테이퍼드핏 팬츠</v>
          </cell>
          <cell r="J3868" t="str">
            <v>PANTS(L)</v>
          </cell>
        </row>
        <row r="3869">
          <cell r="E3869" t="str">
            <v>BO0421D105</v>
          </cell>
          <cell r="F3869" t="str">
            <v>하</v>
          </cell>
          <cell r="G3869" t="str">
            <v>ORIGINAL</v>
          </cell>
          <cell r="H3869" t="str">
            <v>남성</v>
          </cell>
          <cell r="I3869" t="str">
            <v>남성 리넨 테이퍼드핏 팬츠</v>
          </cell>
          <cell r="J3869" t="str">
            <v>PANTS(L)</v>
          </cell>
        </row>
        <row r="3870">
          <cell r="E3870" t="str">
            <v>BO0425D111</v>
          </cell>
          <cell r="F3870" t="str">
            <v>하</v>
          </cell>
          <cell r="G3870" t="str">
            <v>ORIGINAL</v>
          </cell>
          <cell r="H3870" t="str">
            <v>남성</v>
          </cell>
          <cell r="I3870" t="str">
            <v>남성 리넨 5부 팬츠</v>
          </cell>
          <cell r="J3870" t="str">
            <v>PANTS(S)</v>
          </cell>
        </row>
        <row r="3871">
          <cell r="E3871" t="str">
            <v>BO0425D11A</v>
          </cell>
          <cell r="F3871" t="str">
            <v>하</v>
          </cell>
          <cell r="G3871" t="str">
            <v>ORIGINAL</v>
          </cell>
          <cell r="H3871" t="str">
            <v>남성</v>
          </cell>
          <cell r="I3871" t="str">
            <v>남성 리넨 5부 팬츠</v>
          </cell>
          <cell r="J3871" t="str">
            <v>PANTS(S)</v>
          </cell>
        </row>
        <row r="3872">
          <cell r="E3872" t="str">
            <v>BO0425D121</v>
          </cell>
          <cell r="F3872" t="str">
            <v>하</v>
          </cell>
          <cell r="G3872" t="str">
            <v>ORIGINAL</v>
          </cell>
          <cell r="H3872" t="str">
            <v>남성</v>
          </cell>
          <cell r="I3872" t="str">
            <v>남성 나일론 스포티 5부 팬츠</v>
          </cell>
          <cell r="J3872" t="str">
            <v>PANTS(S)</v>
          </cell>
        </row>
        <row r="3873">
          <cell r="E3873" t="str">
            <v>BO0425D125</v>
          </cell>
          <cell r="F3873" t="str">
            <v>하</v>
          </cell>
          <cell r="G3873" t="str">
            <v>ORIGINAL</v>
          </cell>
          <cell r="H3873" t="str">
            <v>남성</v>
          </cell>
          <cell r="I3873" t="str">
            <v>남성 나일론 스포티 5부 팬츠</v>
          </cell>
          <cell r="J3873" t="str">
            <v>PANTS(S)</v>
          </cell>
        </row>
        <row r="3874">
          <cell r="E3874" t="str">
            <v>BO0339D512</v>
          </cell>
          <cell r="F3874" t="str">
            <v>하</v>
          </cell>
          <cell r="G3874" t="str">
            <v>ORIGINAL</v>
          </cell>
          <cell r="H3874" t="str">
            <v>남성</v>
          </cell>
          <cell r="I3874" t="str">
            <v>남성 CMUT 바람막이</v>
          </cell>
          <cell r="J3874" t="str">
            <v>OUTER</v>
          </cell>
        </row>
        <row r="3875">
          <cell r="E3875" t="str">
            <v>BO0339D513</v>
          </cell>
          <cell r="F3875" t="str">
            <v>하</v>
          </cell>
          <cell r="G3875" t="str">
            <v>ORIGINAL</v>
          </cell>
          <cell r="H3875" t="str">
            <v>남성</v>
          </cell>
          <cell r="I3875" t="str">
            <v>남성 CMUT 바람막이</v>
          </cell>
          <cell r="J3875" t="str">
            <v>OUTER</v>
          </cell>
        </row>
        <row r="3876">
          <cell r="E3876" t="str">
            <v>BO0339D515</v>
          </cell>
          <cell r="F3876" t="str">
            <v>하</v>
          </cell>
          <cell r="G3876" t="str">
            <v>ORIGINAL</v>
          </cell>
          <cell r="H3876" t="str">
            <v>남성</v>
          </cell>
          <cell r="I3876" t="str">
            <v>남성 CMUT 바람막이</v>
          </cell>
          <cell r="J3876" t="str">
            <v>OUTER</v>
          </cell>
        </row>
        <row r="3877">
          <cell r="E3877" t="str">
            <v>BO0339D522</v>
          </cell>
          <cell r="F3877" t="str">
            <v>하</v>
          </cell>
          <cell r="G3877" t="str">
            <v>ORIGINAL</v>
          </cell>
          <cell r="H3877" t="str">
            <v>남성</v>
          </cell>
          <cell r="I3877" t="str">
            <v>남성 CMUT 블레이저</v>
          </cell>
          <cell r="J3877" t="str">
            <v>OUTER</v>
          </cell>
        </row>
        <row r="3878">
          <cell r="E3878" t="str">
            <v>BO0339D525</v>
          </cell>
          <cell r="F3878" t="str">
            <v>하</v>
          </cell>
          <cell r="G3878" t="str">
            <v>ORIGINAL</v>
          </cell>
          <cell r="H3878" t="str">
            <v>남성</v>
          </cell>
          <cell r="I3878" t="str">
            <v>남성 CMUT 블레이저</v>
          </cell>
          <cell r="J3878" t="str">
            <v>OUTER</v>
          </cell>
        </row>
        <row r="3879">
          <cell r="E3879" t="str">
            <v>BO0336D532</v>
          </cell>
          <cell r="F3879" t="str">
            <v>하</v>
          </cell>
          <cell r="G3879" t="str">
            <v>ORIGINAL</v>
          </cell>
          <cell r="H3879" t="str">
            <v>남성</v>
          </cell>
          <cell r="I3879" t="str">
            <v>남성 CMUT GILET</v>
          </cell>
          <cell r="J3879" t="str">
            <v>OUTER</v>
          </cell>
        </row>
        <row r="3880">
          <cell r="E3880" t="str">
            <v>BO0336D535</v>
          </cell>
          <cell r="F3880" t="str">
            <v>하</v>
          </cell>
          <cell r="G3880" t="str">
            <v>ORIGINAL</v>
          </cell>
          <cell r="H3880" t="str">
            <v>남성</v>
          </cell>
          <cell r="I3880" t="str">
            <v>남성 CMUT GILET</v>
          </cell>
          <cell r="J3880" t="str">
            <v>OUTER</v>
          </cell>
        </row>
        <row r="3881">
          <cell r="E3881" t="str">
            <v>BO0321D542</v>
          </cell>
          <cell r="F3881" t="str">
            <v>하</v>
          </cell>
          <cell r="G3881" t="str">
            <v>ORIGINAL</v>
          </cell>
          <cell r="H3881" t="str">
            <v>남성</v>
          </cell>
          <cell r="I3881" t="str">
            <v>남성 CMUT TECH PANTS</v>
          </cell>
          <cell r="J3881" t="str">
            <v>PANTS(L)</v>
          </cell>
        </row>
        <row r="3882">
          <cell r="E3882" t="str">
            <v>BO0321D545</v>
          </cell>
          <cell r="F3882" t="str">
            <v>하</v>
          </cell>
          <cell r="G3882" t="str">
            <v>ORIGINAL</v>
          </cell>
          <cell r="H3882" t="str">
            <v>남성</v>
          </cell>
          <cell r="I3882" t="str">
            <v>남성 CMUT TECH PANTS</v>
          </cell>
          <cell r="J3882" t="str">
            <v>PANTS(L)</v>
          </cell>
        </row>
        <row r="3883">
          <cell r="E3883" t="str">
            <v>BO0321D552</v>
          </cell>
          <cell r="F3883" t="str">
            <v>하</v>
          </cell>
          <cell r="G3883" t="str">
            <v>ORIGINAL</v>
          </cell>
          <cell r="H3883" t="str">
            <v>남성</v>
          </cell>
          <cell r="I3883" t="str">
            <v>남성 CMUT BASIC PANTS</v>
          </cell>
          <cell r="J3883" t="str">
            <v>PANTS(L)</v>
          </cell>
        </row>
        <row r="3884">
          <cell r="E3884" t="str">
            <v>BO0321D555</v>
          </cell>
          <cell r="F3884" t="str">
            <v>하</v>
          </cell>
          <cell r="G3884" t="str">
            <v>ORIGINAL</v>
          </cell>
          <cell r="H3884" t="str">
            <v>남성</v>
          </cell>
          <cell r="I3884" t="str">
            <v>남성 CMUT BASIC PANTS</v>
          </cell>
          <cell r="J3884" t="str">
            <v>PANTS(L)</v>
          </cell>
        </row>
        <row r="3885">
          <cell r="E3885" t="str">
            <v>BO0342D565</v>
          </cell>
          <cell r="F3885" t="str">
            <v>하</v>
          </cell>
          <cell r="G3885" t="str">
            <v>ORIGINAL</v>
          </cell>
          <cell r="H3885" t="str">
            <v>남성</v>
          </cell>
          <cell r="I3885" t="str">
            <v>남성 CMUT 우븐 반팔 티셔츠</v>
          </cell>
          <cell r="J3885" t="str">
            <v>C&amp;S(S)</v>
          </cell>
        </row>
        <row r="3886">
          <cell r="E3886" t="str">
            <v>BO0365D575</v>
          </cell>
          <cell r="F3886" t="str">
            <v>하</v>
          </cell>
          <cell r="G3886" t="str">
            <v>ORIGINAL</v>
          </cell>
          <cell r="H3886" t="str">
            <v>남성</v>
          </cell>
          <cell r="I3886" t="str">
            <v>남성 CMUT 루즈핏 셔츠</v>
          </cell>
          <cell r="J3886" t="str">
            <v>SHIRTS(S)</v>
          </cell>
        </row>
        <row r="3887">
          <cell r="E3887" t="str">
            <v>BO0342D582</v>
          </cell>
          <cell r="F3887" t="str">
            <v>하</v>
          </cell>
          <cell r="G3887" t="str">
            <v>ORIGINAL</v>
          </cell>
          <cell r="H3887" t="str">
            <v>남성</v>
          </cell>
          <cell r="I3887" t="str">
            <v>남성 CMUT 반팔 티셔츠</v>
          </cell>
          <cell r="J3887" t="str">
            <v>C&amp;S(S)</v>
          </cell>
        </row>
        <row r="3888">
          <cell r="E3888" t="str">
            <v>BO0342D584</v>
          </cell>
          <cell r="F3888" t="str">
            <v>하</v>
          </cell>
          <cell r="G3888" t="str">
            <v>ORIGINAL</v>
          </cell>
          <cell r="H3888" t="str">
            <v>남성</v>
          </cell>
          <cell r="I3888" t="str">
            <v>남성 CMUT 반팔 티셔츠</v>
          </cell>
          <cell r="J3888" t="str">
            <v>C&amp;S(S)</v>
          </cell>
        </row>
        <row r="3889">
          <cell r="E3889" t="str">
            <v>BO0342D585</v>
          </cell>
          <cell r="F3889" t="str">
            <v>하</v>
          </cell>
          <cell r="G3889" t="str">
            <v>ORIGINAL</v>
          </cell>
          <cell r="H3889" t="str">
            <v>남성</v>
          </cell>
          <cell r="I3889" t="str">
            <v>남성 CMUT 반팔 티셔츠</v>
          </cell>
          <cell r="J3889" t="str">
            <v>C&amp;S(S)</v>
          </cell>
        </row>
        <row r="3890">
          <cell r="E3890" t="str">
            <v>BO0139C01A</v>
          </cell>
          <cell r="F3890" t="str">
            <v>춘</v>
          </cell>
          <cell r="G3890" t="str">
            <v>ORIGINAL</v>
          </cell>
          <cell r="H3890" t="str">
            <v>여성</v>
          </cell>
          <cell r="I3890" t="str">
            <v>여성 퀼팅 레이어드 패딩 중기장</v>
          </cell>
          <cell r="J3890" t="str">
            <v>OUTER</v>
          </cell>
        </row>
        <row r="3891">
          <cell r="E3891" t="str">
            <v>BO0139C015</v>
          </cell>
          <cell r="F3891" t="str">
            <v>춘</v>
          </cell>
          <cell r="G3891" t="str">
            <v>ORIGINAL</v>
          </cell>
          <cell r="H3891" t="str">
            <v>여성</v>
          </cell>
          <cell r="I3891" t="str">
            <v>여성 퀼팅 레이어드 패딩 중기장</v>
          </cell>
          <cell r="J3891" t="str">
            <v>OUTER</v>
          </cell>
        </row>
        <row r="3892">
          <cell r="E3892" t="str">
            <v>BO0139C020</v>
          </cell>
          <cell r="F3892" t="str">
            <v>춘</v>
          </cell>
          <cell r="G3892" t="str">
            <v>ORIGINAL</v>
          </cell>
          <cell r="H3892" t="str">
            <v>여성</v>
          </cell>
          <cell r="I3892" t="str">
            <v>여성 퀼팅 패딩 자켓</v>
          </cell>
          <cell r="J3892" t="str">
            <v>OUTER</v>
          </cell>
        </row>
        <row r="3893">
          <cell r="E3893" t="str">
            <v>BO0139C025</v>
          </cell>
          <cell r="F3893" t="str">
            <v>춘</v>
          </cell>
          <cell r="G3893" t="str">
            <v>ORIGINAL</v>
          </cell>
          <cell r="H3893" t="str">
            <v>여성</v>
          </cell>
          <cell r="I3893" t="str">
            <v>여성 퀼팅 패딩 자켓</v>
          </cell>
          <cell r="J3893" t="str">
            <v>OUTER</v>
          </cell>
        </row>
        <row r="3894">
          <cell r="E3894" t="str">
            <v>BO0139C03H</v>
          </cell>
          <cell r="F3894" t="str">
            <v>춘</v>
          </cell>
          <cell r="G3894" t="str">
            <v>ORIGINAL</v>
          </cell>
          <cell r="H3894" t="str">
            <v>여성</v>
          </cell>
          <cell r="I3894" t="str">
            <v>여성 3in1 트렌치 코트</v>
          </cell>
          <cell r="J3894" t="str">
            <v>OUTER</v>
          </cell>
        </row>
        <row r="3895">
          <cell r="E3895" t="str">
            <v>BO0139C035</v>
          </cell>
          <cell r="F3895" t="str">
            <v>춘</v>
          </cell>
          <cell r="G3895" t="str">
            <v>ORIGINAL</v>
          </cell>
          <cell r="H3895" t="str">
            <v>여성</v>
          </cell>
          <cell r="I3895" t="str">
            <v>여성 3in1 트렌치 코트</v>
          </cell>
          <cell r="J3895" t="str">
            <v>OUTER</v>
          </cell>
        </row>
        <row r="3896">
          <cell r="E3896" t="str">
            <v>BO0239C012</v>
          </cell>
          <cell r="F3896" t="str">
            <v>춘</v>
          </cell>
          <cell r="G3896" t="str">
            <v>ORIGINAL</v>
          </cell>
          <cell r="H3896" t="str">
            <v>여성</v>
          </cell>
          <cell r="I3896" t="str">
            <v>여성 스포티 후디 트렌치</v>
          </cell>
          <cell r="J3896" t="str">
            <v>OUTER</v>
          </cell>
        </row>
        <row r="3897">
          <cell r="E3897" t="str">
            <v>BO0239C01Q</v>
          </cell>
          <cell r="F3897" t="str">
            <v>춘</v>
          </cell>
          <cell r="G3897" t="str">
            <v>ORIGINAL</v>
          </cell>
          <cell r="H3897" t="str">
            <v>여성</v>
          </cell>
          <cell r="I3897" t="str">
            <v>여성 스포티 후디 트렌치</v>
          </cell>
          <cell r="J3897" t="str">
            <v>OUTER</v>
          </cell>
        </row>
        <row r="3898">
          <cell r="E3898" t="str">
            <v>BO0239C020</v>
          </cell>
          <cell r="F3898" t="str">
            <v>춘</v>
          </cell>
          <cell r="G3898" t="str">
            <v>ORIGINAL</v>
          </cell>
          <cell r="H3898" t="str">
            <v>여성</v>
          </cell>
          <cell r="I3898" t="str">
            <v>여성 밑단 스트링 숏자켓</v>
          </cell>
          <cell r="J3898" t="str">
            <v>OUTER</v>
          </cell>
        </row>
        <row r="3899">
          <cell r="E3899" t="str">
            <v>BO0239C02R</v>
          </cell>
          <cell r="F3899" t="str">
            <v>춘</v>
          </cell>
          <cell r="G3899" t="str">
            <v>ORIGINAL</v>
          </cell>
          <cell r="H3899" t="str">
            <v>여성</v>
          </cell>
          <cell r="I3899" t="str">
            <v>여성 밑단 스트링 숏자켓</v>
          </cell>
          <cell r="J3899" t="str">
            <v>OUTER</v>
          </cell>
        </row>
        <row r="3900">
          <cell r="E3900" t="str">
            <v>BO0339C010</v>
          </cell>
          <cell r="F3900" t="str">
            <v>하</v>
          </cell>
          <cell r="G3900" t="str">
            <v>ORIGINAL</v>
          </cell>
          <cell r="H3900" t="str">
            <v>여성</v>
          </cell>
          <cell r="I3900" t="str">
            <v>여성 소매셔링 초경량 롱자켓</v>
          </cell>
          <cell r="J3900" t="str">
            <v>OUTER</v>
          </cell>
        </row>
        <row r="3901">
          <cell r="E3901" t="str">
            <v>BO0339C01C</v>
          </cell>
          <cell r="F3901" t="str">
            <v>하</v>
          </cell>
          <cell r="G3901" t="str">
            <v>ORIGINAL</v>
          </cell>
          <cell r="H3901" t="str">
            <v>여성</v>
          </cell>
          <cell r="I3901" t="str">
            <v>여성 소매셔링 초경량 롱자켓</v>
          </cell>
          <cell r="J3901" t="str">
            <v>OUTER</v>
          </cell>
        </row>
        <row r="3902">
          <cell r="E3902" t="str">
            <v>BO0339C021</v>
          </cell>
          <cell r="F3902" t="str">
            <v>하</v>
          </cell>
          <cell r="G3902" t="str">
            <v>ORIGINAL</v>
          </cell>
          <cell r="H3902" t="str">
            <v>여성</v>
          </cell>
          <cell r="I3902" t="str">
            <v>여성 넥셔링 홑겹 숏기장 자켓</v>
          </cell>
          <cell r="J3902" t="str">
            <v>OUTER</v>
          </cell>
        </row>
        <row r="3903">
          <cell r="E3903" t="str">
            <v>BO0339C02E</v>
          </cell>
          <cell r="F3903" t="str">
            <v>하</v>
          </cell>
          <cell r="G3903" t="str">
            <v>ORIGINAL</v>
          </cell>
          <cell r="H3903" t="str">
            <v>여성</v>
          </cell>
          <cell r="I3903" t="str">
            <v>여성 넥셔링 홑겹 숏기장 자켓</v>
          </cell>
          <cell r="J3903" t="str">
            <v>OUTER</v>
          </cell>
        </row>
        <row r="3904">
          <cell r="E3904" t="str">
            <v>BO0141E011</v>
          </cell>
          <cell r="F3904" t="str">
            <v>춘</v>
          </cell>
          <cell r="G3904" t="str">
            <v>ACTIVE</v>
          </cell>
          <cell r="H3904" t="str">
            <v>여성</v>
          </cell>
          <cell r="I3904" t="str">
            <v>[에센셜] 여성 베이직 맨투맨</v>
          </cell>
          <cell r="J3904" t="str">
            <v>C&amp;S(L)</v>
          </cell>
        </row>
        <row r="3905">
          <cell r="E3905" t="str">
            <v>BO0141E01R</v>
          </cell>
          <cell r="F3905" t="str">
            <v>춘</v>
          </cell>
          <cell r="G3905" t="str">
            <v>ACTIVE</v>
          </cell>
          <cell r="H3905" t="str">
            <v>여성</v>
          </cell>
          <cell r="I3905" t="str">
            <v>[에센셜] 여성 베이직 맨투맨</v>
          </cell>
          <cell r="J3905" t="str">
            <v>C&amp;S(L)</v>
          </cell>
        </row>
        <row r="3906">
          <cell r="E3906" t="str">
            <v>BO0141E021</v>
          </cell>
          <cell r="F3906" t="str">
            <v>춘</v>
          </cell>
          <cell r="G3906" t="str">
            <v>ACTIVE</v>
          </cell>
          <cell r="H3906" t="str">
            <v>여성</v>
          </cell>
          <cell r="I3906" t="str">
            <v>[에센셜] 여성 크롭 맨투맨</v>
          </cell>
          <cell r="J3906" t="str">
            <v>C&amp;S(L)</v>
          </cell>
        </row>
        <row r="3907">
          <cell r="E3907" t="str">
            <v>BO0141E026</v>
          </cell>
          <cell r="F3907" t="str">
            <v>춘</v>
          </cell>
          <cell r="G3907" t="str">
            <v>ACTIVE</v>
          </cell>
          <cell r="H3907" t="str">
            <v>여성</v>
          </cell>
          <cell r="I3907" t="str">
            <v>[에센셜] 여성 크롭 맨투맨</v>
          </cell>
          <cell r="J3907" t="str">
            <v>C&amp;S(L)</v>
          </cell>
        </row>
        <row r="3908">
          <cell r="E3908" t="str">
            <v>BO0141E031</v>
          </cell>
          <cell r="F3908" t="str">
            <v>춘</v>
          </cell>
          <cell r="G3908" t="str">
            <v>ACTIVE</v>
          </cell>
          <cell r="H3908" t="str">
            <v>여성</v>
          </cell>
          <cell r="I3908" t="str">
            <v>[에센셜] 여성 긴기장 후디</v>
          </cell>
          <cell r="J3908" t="str">
            <v>C&amp;S(L)</v>
          </cell>
        </row>
        <row r="3909">
          <cell r="E3909" t="str">
            <v>BO0141E03R</v>
          </cell>
          <cell r="F3909" t="str">
            <v>춘</v>
          </cell>
          <cell r="G3909" t="str">
            <v>ACTIVE</v>
          </cell>
          <cell r="H3909" t="str">
            <v>여성</v>
          </cell>
          <cell r="I3909" t="str">
            <v>[에센셜] 여성 긴기장 후디</v>
          </cell>
          <cell r="J3909" t="str">
            <v>C&amp;S(L)</v>
          </cell>
        </row>
        <row r="3910">
          <cell r="E3910" t="str">
            <v>BO0141E041</v>
          </cell>
          <cell r="F3910" t="str">
            <v>춘</v>
          </cell>
          <cell r="G3910" t="str">
            <v>ACTIVE</v>
          </cell>
          <cell r="H3910" t="str">
            <v>여성</v>
          </cell>
          <cell r="I3910" t="str">
            <v>[에센셜] 여성 집업 후디</v>
          </cell>
          <cell r="J3910" t="str">
            <v>C&amp;S(L)</v>
          </cell>
        </row>
        <row r="3911">
          <cell r="E3911" t="str">
            <v>BO0141E04R</v>
          </cell>
          <cell r="F3911" t="str">
            <v>춘</v>
          </cell>
          <cell r="G3911" t="str">
            <v>ACTIVE</v>
          </cell>
          <cell r="H3911" t="str">
            <v>여성</v>
          </cell>
          <cell r="I3911" t="str">
            <v>[에센셜] 여성 집업 후디</v>
          </cell>
          <cell r="J3911" t="str">
            <v>C&amp;S(L)</v>
          </cell>
        </row>
        <row r="3912">
          <cell r="E3912" t="str">
            <v>BO0121E01R</v>
          </cell>
          <cell r="F3912" t="str">
            <v>춘</v>
          </cell>
          <cell r="G3912" t="str">
            <v>ACTIVE</v>
          </cell>
          <cell r="H3912" t="str">
            <v>여성</v>
          </cell>
          <cell r="I3912" t="str">
            <v>[에센셜] 여성 베이직 레깅스</v>
          </cell>
          <cell r="J3912" t="str">
            <v>PANTS(L)</v>
          </cell>
        </row>
        <row r="3913">
          <cell r="E3913" t="str">
            <v>BO0121E016</v>
          </cell>
          <cell r="F3913" t="str">
            <v>춘</v>
          </cell>
          <cell r="G3913" t="str">
            <v>ACTIVE</v>
          </cell>
          <cell r="H3913" t="str">
            <v>여성</v>
          </cell>
          <cell r="I3913" t="str">
            <v>[에센셜] 여성 베이직 레깅스</v>
          </cell>
          <cell r="J3913" t="str">
            <v>PANTS(L)</v>
          </cell>
        </row>
        <row r="3914">
          <cell r="E3914" t="str">
            <v>BO0127E02R</v>
          </cell>
          <cell r="F3914" t="str">
            <v>춘</v>
          </cell>
          <cell r="G3914" t="str">
            <v>ACTIVE</v>
          </cell>
          <cell r="H3914" t="str">
            <v>여성</v>
          </cell>
          <cell r="I3914" t="str">
            <v>[에센셜] 여성 져지 스커트</v>
          </cell>
          <cell r="J3914" t="str">
            <v>PANTS(S)</v>
          </cell>
        </row>
        <row r="3915">
          <cell r="E3915" t="str">
            <v>BO0151E056</v>
          </cell>
          <cell r="F3915" t="str">
            <v>춘</v>
          </cell>
          <cell r="G3915" t="str">
            <v>ACTIVE</v>
          </cell>
          <cell r="H3915" t="str">
            <v>여성</v>
          </cell>
          <cell r="I3915" t="str">
            <v>여성 테크니트 집업</v>
          </cell>
          <cell r="J3915" t="str">
            <v>SWEATER</v>
          </cell>
        </row>
        <row r="3916">
          <cell r="E3916" t="str">
            <v>BO0151E055</v>
          </cell>
          <cell r="F3916" t="str">
            <v>춘</v>
          </cell>
          <cell r="G3916" t="str">
            <v>ACTIVE</v>
          </cell>
          <cell r="H3916" t="str">
            <v>여성</v>
          </cell>
          <cell r="I3916" t="str">
            <v>여성 테크니트 집업</v>
          </cell>
          <cell r="J3916" t="str">
            <v>SWEATER</v>
          </cell>
        </row>
        <row r="3917">
          <cell r="E3917" t="str">
            <v>BO0151E066</v>
          </cell>
          <cell r="F3917" t="str">
            <v>춘</v>
          </cell>
          <cell r="G3917" t="str">
            <v>ACTIVE</v>
          </cell>
          <cell r="H3917" t="str">
            <v>여성</v>
          </cell>
          <cell r="I3917" t="str">
            <v>여성 테크니트 맨투맨</v>
          </cell>
          <cell r="J3917" t="str">
            <v>SWEATER</v>
          </cell>
        </row>
        <row r="3918">
          <cell r="E3918" t="str">
            <v>BO0151E065</v>
          </cell>
          <cell r="F3918" t="str">
            <v>춘</v>
          </cell>
          <cell r="G3918" t="str">
            <v>ACTIVE</v>
          </cell>
          <cell r="H3918" t="str">
            <v>여성</v>
          </cell>
          <cell r="I3918" t="str">
            <v>여성 테크니트 맨투맨</v>
          </cell>
          <cell r="J3918" t="str">
            <v>SWEATER</v>
          </cell>
        </row>
        <row r="3919">
          <cell r="E3919" t="str">
            <v>BO0151E075</v>
          </cell>
          <cell r="F3919" t="str">
            <v>춘</v>
          </cell>
          <cell r="G3919" t="str">
            <v>ACTIVE</v>
          </cell>
          <cell r="H3919" t="str">
            <v>여성</v>
          </cell>
          <cell r="I3919" t="str">
            <v>여성 테크니트 맨투맨2</v>
          </cell>
          <cell r="J3919" t="str">
            <v>SWEATER</v>
          </cell>
        </row>
        <row r="3920">
          <cell r="E3920" t="str">
            <v>BO0151E105</v>
          </cell>
          <cell r="F3920" t="str">
            <v>춘</v>
          </cell>
          <cell r="G3920" t="str">
            <v>ACTIVE</v>
          </cell>
          <cell r="H3920" t="str">
            <v>여성</v>
          </cell>
          <cell r="I3920" t="str">
            <v>여성 테크니트 원피스</v>
          </cell>
          <cell r="J3920" t="str">
            <v>SWEATER</v>
          </cell>
        </row>
        <row r="3921">
          <cell r="E3921" t="str">
            <v>BO0121E035</v>
          </cell>
          <cell r="F3921" t="str">
            <v>춘</v>
          </cell>
          <cell r="G3921" t="str">
            <v>ACTIVE</v>
          </cell>
          <cell r="H3921" t="str">
            <v>여성</v>
          </cell>
          <cell r="I3921" t="str">
            <v>여성 테크니트 팬츠</v>
          </cell>
          <cell r="J3921" t="str">
            <v>PANTS(L)</v>
          </cell>
        </row>
        <row r="3922">
          <cell r="E3922" t="str">
            <v>BO0239E015</v>
          </cell>
          <cell r="F3922" t="str">
            <v>춘</v>
          </cell>
          <cell r="G3922" t="str">
            <v>ACTIVE</v>
          </cell>
          <cell r="H3922" t="str">
            <v>여성</v>
          </cell>
          <cell r="I3922" t="str">
            <v>여성 우븐 중기장 바람막이</v>
          </cell>
          <cell r="J3922" t="str">
            <v>OUTER</v>
          </cell>
        </row>
        <row r="3923">
          <cell r="E3923" t="str">
            <v>BO0241E010</v>
          </cell>
          <cell r="F3923" t="str">
            <v>춘</v>
          </cell>
          <cell r="G3923" t="str">
            <v>ACTIVE</v>
          </cell>
          <cell r="H3923" t="str">
            <v>여성</v>
          </cell>
          <cell r="I3923" t="str">
            <v>여성 트레이닝 셋업 집업 후디</v>
          </cell>
          <cell r="J3923" t="str">
            <v>C&amp;S(L)</v>
          </cell>
        </row>
        <row r="3924">
          <cell r="E3924" t="str">
            <v>BO0241E015</v>
          </cell>
          <cell r="F3924" t="str">
            <v>춘</v>
          </cell>
          <cell r="G3924" t="str">
            <v>ACTIVE</v>
          </cell>
          <cell r="H3924" t="str">
            <v>여성</v>
          </cell>
          <cell r="I3924" t="str">
            <v>여성 트레이닝 셋업 집업 후디</v>
          </cell>
          <cell r="J3924" t="str">
            <v>C&amp;S(L)</v>
          </cell>
        </row>
        <row r="3925">
          <cell r="E3925" t="str">
            <v>BO0221E010</v>
          </cell>
          <cell r="F3925" t="str">
            <v>춘</v>
          </cell>
          <cell r="G3925" t="str">
            <v>ACTIVE</v>
          </cell>
          <cell r="H3925" t="str">
            <v>여성</v>
          </cell>
          <cell r="I3925" t="str">
            <v>여성 트레이닝 셋업 팬츠</v>
          </cell>
          <cell r="J3925" t="str">
            <v>PANTS(L)</v>
          </cell>
        </row>
        <row r="3926">
          <cell r="E3926" t="str">
            <v>BO0221E015</v>
          </cell>
          <cell r="F3926" t="str">
            <v>춘</v>
          </cell>
          <cell r="G3926" t="str">
            <v>ACTIVE</v>
          </cell>
          <cell r="H3926" t="str">
            <v>여성</v>
          </cell>
          <cell r="I3926" t="str">
            <v>여성 트레이닝 셋업 팬츠</v>
          </cell>
          <cell r="J3926" t="str">
            <v>PANTS(L)</v>
          </cell>
        </row>
        <row r="3927">
          <cell r="E3927" t="str">
            <v>BO0221E025</v>
          </cell>
          <cell r="F3927" t="str">
            <v>춘</v>
          </cell>
          <cell r="G3927" t="str">
            <v>ACTIVE</v>
          </cell>
          <cell r="H3927" t="str">
            <v>여성</v>
          </cell>
          <cell r="I3927" t="str">
            <v>여성 베이직 레깅스2</v>
          </cell>
          <cell r="J3927" t="str">
            <v>PANTS(L)</v>
          </cell>
        </row>
        <row r="3928">
          <cell r="E3928" t="str">
            <v>BO0241E021</v>
          </cell>
          <cell r="F3928" t="str">
            <v>춘</v>
          </cell>
          <cell r="G3928" t="str">
            <v>ACTIVE</v>
          </cell>
          <cell r="H3928" t="str">
            <v>여성</v>
          </cell>
          <cell r="I3928" t="str">
            <v>여성 베이직 티셔츠</v>
          </cell>
          <cell r="J3928" t="str">
            <v>C&amp;S(L)</v>
          </cell>
        </row>
        <row r="3929">
          <cell r="E3929" t="str">
            <v>BO0241E025</v>
          </cell>
          <cell r="F3929" t="str">
            <v>춘</v>
          </cell>
          <cell r="G3929" t="str">
            <v>ACTIVE</v>
          </cell>
          <cell r="H3929" t="str">
            <v>여성</v>
          </cell>
          <cell r="I3929" t="str">
            <v>여성 베이직 티셔츠</v>
          </cell>
          <cell r="J3929" t="str">
            <v>C&amp;S(L)</v>
          </cell>
        </row>
        <row r="3930">
          <cell r="E3930" t="str">
            <v>BO0241E035</v>
          </cell>
          <cell r="F3930" t="str">
            <v>춘</v>
          </cell>
          <cell r="G3930" t="str">
            <v>ACTIVE</v>
          </cell>
          <cell r="H3930" t="str">
            <v>여성</v>
          </cell>
          <cell r="I3930" t="str">
            <v>여성 긴기장 맨투맨</v>
          </cell>
          <cell r="J3930" t="str">
            <v>C&amp;S(L)</v>
          </cell>
        </row>
        <row r="3931">
          <cell r="E3931" t="str">
            <v>BO0239E020</v>
          </cell>
          <cell r="F3931" t="str">
            <v>춘</v>
          </cell>
          <cell r="G3931" t="str">
            <v>ACTIVE</v>
          </cell>
          <cell r="H3931" t="str">
            <v>여성</v>
          </cell>
          <cell r="I3931" t="str">
            <v>여성 우븐 컬러블럭 집업</v>
          </cell>
          <cell r="J3931" t="str">
            <v>OUTER</v>
          </cell>
        </row>
        <row r="3932">
          <cell r="E3932" t="str">
            <v>BO0239E025</v>
          </cell>
          <cell r="F3932" t="str">
            <v>춘</v>
          </cell>
          <cell r="G3932" t="str">
            <v>ACTIVE</v>
          </cell>
          <cell r="H3932" t="str">
            <v>여성</v>
          </cell>
          <cell r="I3932" t="str">
            <v>여성 우븐 컬러블럭 집업</v>
          </cell>
          <cell r="J3932" t="str">
            <v>OUTER</v>
          </cell>
        </row>
        <row r="3933">
          <cell r="E3933" t="str">
            <v>BO0241E040</v>
          </cell>
          <cell r="F3933" t="str">
            <v>춘</v>
          </cell>
          <cell r="G3933" t="str">
            <v>ACTIVE</v>
          </cell>
          <cell r="H3933" t="str">
            <v>여성</v>
          </cell>
          <cell r="I3933" t="str">
            <v>여성 슬림 트랙자켓</v>
          </cell>
          <cell r="J3933" t="str">
            <v>C&amp;S(L)</v>
          </cell>
        </row>
        <row r="3934">
          <cell r="E3934" t="str">
            <v>BO0241E045</v>
          </cell>
          <cell r="F3934" t="str">
            <v>춘</v>
          </cell>
          <cell r="G3934" t="str">
            <v>ACTIVE</v>
          </cell>
          <cell r="H3934" t="str">
            <v>여성</v>
          </cell>
          <cell r="I3934" t="str">
            <v>여성 슬림 트랙자켓</v>
          </cell>
          <cell r="J3934" t="str">
            <v>C&amp;S(L)</v>
          </cell>
        </row>
        <row r="3935">
          <cell r="E3935" t="str">
            <v>BO0221E045</v>
          </cell>
          <cell r="F3935" t="str">
            <v>춘</v>
          </cell>
          <cell r="G3935" t="str">
            <v>ACTIVE</v>
          </cell>
          <cell r="H3935" t="str">
            <v>여성</v>
          </cell>
          <cell r="I3935" t="str">
            <v>여성 슬림 트랙팬츠</v>
          </cell>
          <cell r="J3935" t="str">
            <v>PANTS(L)</v>
          </cell>
        </row>
        <row r="3936">
          <cell r="E3936" t="str">
            <v>BO0241E051</v>
          </cell>
          <cell r="F3936" t="str">
            <v>춘</v>
          </cell>
          <cell r="G3936" t="str">
            <v>ACTIVE</v>
          </cell>
          <cell r="H3936" t="str">
            <v>여성</v>
          </cell>
          <cell r="I3936" t="str">
            <v>여성 크롭 맨투맨</v>
          </cell>
          <cell r="J3936" t="str">
            <v>C&amp;S(L)</v>
          </cell>
        </row>
        <row r="3937">
          <cell r="E3937" t="str">
            <v>BO0241E05P</v>
          </cell>
          <cell r="F3937" t="str">
            <v>춘</v>
          </cell>
          <cell r="G3937" t="str">
            <v>ACTIVE</v>
          </cell>
          <cell r="H3937" t="str">
            <v>여성</v>
          </cell>
          <cell r="I3937" t="str">
            <v>여성 크롭 맨투맨</v>
          </cell>
          <cell r="J3937" t="str">
            <v>C&amp;S(L)</v>
          </cell>
        </row>
        <row r="3938">
          <cell r="E3938" t="str">
            <v>BO0325E011</v>
          </cell>
          <cell r="F3938" t="str">
            <v>하</v>
          </cell>
          <cell r="G3938" t="str">
            <v>ACTIVE</v>
          </cell>
          <cell r="H3938" t="str">
            <v>여성</v>
          </cell>
          <cell r="I3938" t="str">
            <v>여성 우븐 트레이닝 숏팬츠</v>
          </cell>
          <cell r="J3938" t="str">
            <v>PANTS(S)</v>
          </cell>
        </row>
        <row r="3939">
          <cell r="E3939" t="str">
            <v>BO0325E01P</v>
          </cell>
          <cell r="F3939" t="str">
            <v>하</v>
          </cell>
          <cell r="G3939" t="str">
            <v>ACTIVE</v>
          </cell>
          <cell r="H3939" t="str">
            <v>여성</v>
          </cell>
          <cell r="I3939" t="str">
            <v>여성 우븐 트레이닝 숏팬츠</v>
          </cell>
          <cell r="J3939" t="str">
            <v>PANTS(S)</v>
          </cell>
        </row>
        <row r="3940">
          <cell r="E3940" t="str">
            <v>BO0325E01R</v>
          </cell>
          <cell r="F3940" t="str">
            <v>하</v>
          </cell>
          <cell r="G3940" t="str">
            <v>ACTIVE</v>
          </cell>
          <cell r="H3940" t="str">
            <v>여성</v>
          </cell>
          <cell r="I3940" t="str">
            <v>여성 우븐 트레이닝 숏팬츠</v>
          </cell>
          <cell r="J3940" t="str">
            <v>PANTS(S)</v>
          </cell>
        </row>
        <row r="3941">
          <cell r="E3941" t="str">
            <v>BO0339E01P</v>
          </cell>
          <cell r="F3941" t="str">
            <v>하</v>
          </cell>
          <cell r="G3941" t="str">
            <v>ACTIVE</v>
          </cell>
          <cell r="H3941" t="str">
            <v>여성</v>
          </cell>
          <cell r="I3941" t="str">
            <v>[유니] 라이트 아노락</v>
          </cell>
          <cell r="J3941" t="str">
            <v>OUTER</v>
          </cell>
        </row>
        <row r="3942">
          <cell r="E3942" t="str">
            <v>BO0339E01F</v>
          </cell>
          <cell r="F3942" t="str">
            <v>하</v>
          </cell>
          <cell r="G3942" t="str">
            <v>ACTIVE</v>
          </cell>
          <cell r="H3942" t="str">
            <v>여성</v>
          </cell>
          <cell r="I3942" t="str">
            <v>[유니] 라이트 아노락</v>
          </cell>
          <cell r="J3942" t="str">
            <v>OUTER</v>
          </cell>
        </row>
        <row r="3943">
          <cell r="E3943" t="str">
            <v>BO0321E01P</v>
          </cell>
          <cell r="F3943" t="str">
            <v>하</v>
          </cell>
          <cell r="G3943" t="str">
            <v>ACTIVE</v>
          </cell>
          <cell r="H3943" t="str">
            <v>여성</v>
          </cell>
          <cell r="I3943" t="str">
            <v>여성 컬러블럭 써머 레깅스</v>
          </cell>
          <cell r="J3943" t="str">
            <v>PANTS(L)</v>
          </cell>
        </row>
        <row r="3944">
          <cell r="E3944" t="str">
            <v>BO0321E01R</v>
          </cell>
          <cell r="F3944" t="str">
            <v>하</v>
          </cell>
          <cell r="G3944" t="str">
            <v>ACTIVE</v>
          </cell>
          <cell r="H3944" t="str">
            <v>여성</v>
          </cell>
          <cell r="I3944" t="str">
            <v>여성 컬러블럭 써머 레깅스</v>
          </cell>
          <cell r="J3944" t="str">
            <v>PANTS(L)</v>
          </cell>
        </row>
        <row r="3945">
          <cell r="E3945" t="str">
            <v>BO0342E011</v>
          </cell>
          <cell r="F3945" t="str">
            <v>하</v>
          </cell>
          <cell r="G3945" t="str">
            <v>ACTIVE</v>
          </cell>
          <cell r="H3945" t="str">
            <v>여성</v>
          </cell>
          <cell r="I3945" t="str">
            <v>여성 밑단 로고 반팔 티셔츠</v>
          </cell>
          <cell r="J3945" t="str">
            <v>C&amp;S(S)</v>
          </cell>
        </row>
        <row r="3946">
          <cell r="E3946" t="str">
            <v>BO0342E01E</v>
          </cell>
          <cell r="F3946" t="str">
            <v>하</v>
          </cell>
          <cell r="G3946" t="str">
            <v>ACTIVE</v>
          </cell>
          <cell r="H3946" t="str">
            <v>여성</v>
          </cell>
          <cell r="I3946" t="str">
            <v>여성 밑단 로고 반팔 티셔츠</v>
          </cell>
          <cell r="J3946" t="str">
            <v>C&amp;S(S)</v>
          </cell>
        </row>
        <row r="3947">
          <cell r="E3947" t="str">
            <v>BO0342E02F</v>
          </cell>
          <cell r="F3947" t="str">
            <v>하</v>
          </cell>
          <cell r="G3947" t="str">
            <v>ACTIVE</v>
          </cell>
          <cell r="H3947" t="str">
            <v>여성</v>
          </cell>
          <cell r="I3947" t="str">
            <v>여성 코디피스 크롭탑</v>
          </cell>
          <cell r="J3947" t="str">
            <v>C&amp;S(S)</v>
          </cell>
        </row>
        <row r="3948">
          <cell r="E3948" t="str">
            <v>BO0342E02R</v>
          </cell>
          <cell r="F3948" t="str">
            <v>하</v>
          </cell>
          <cell r="G3948" t="str">
            <v>ACTIVE</v>
          </cell>
          <cell r="H3948" t="str">
            <v>여성</v>
          </cell>
          <cell r="I3948" t="str">
            <v>여성 코디피스 크롭탑</v>
          </cell>
          <cell r="J3948" t="str">
            <v>C&amp;S(S)</v>
          </cell>
        </row>
        <row r="3949">
          <cell r="E3949" t="str">
            <v>BO0327E01R</v>
          </cell>
          <cell r="F3949" t="str">
            <v>하</v>
          </cell>
          <cell r="G3949" t="str">
            <v>ACTIVE</v>
          </cell>
          <cell r="H3949" t="str">
            <v>여성</v>
          </cell>
          <cell r="I3949" t="str">
            <v>여성 샤 주름 스커트</v>
          </cell>
          <cell r="J3949" t="str">
            <v>PANTS(S)</v>
          </cell>
        </row>
        <row r="3950">
          <cell r="E3950" t="str">
            <v>BO0339E021</v>
          </cell>
          <cell r="F3950" t="str">
            <v>하</v>
          </cell>
          <cell r="G3950" t="str">
            <v>ACTIVE</v>
          </cell>
          <cell r="H3950" t="str">
            <v>여성</v>
          </cell>
          <cell r="I3950" t="str">
            <v>여성 라이트 윈드브레이커</v>
          </cell>
          <cell r="J3950" t="str">
            <v>OUTER</v>
          </cell>
        </row>
        <row r="3951">
          <cell r="E3951" t="str">
            <v>BO0339E02P</v>
          </cell>
          <cell r="F3951" t="str">
            <v>하</v>
          </cell>
          <cell r="G3951" t="str">
            <v>ACTIVE</v>
          </cell>
          <cell r="H3951" t="str">
            <v>여성</v>
          </cell>
          <cell r="I3951" t="str">
            <v>여성 라이트 윈드브레이커</v>
          </cell>
          <cell r="J3951" t="str">
            <v>OUTER</v>
          </cell>
        </row>
        <row r="3952">
          <cell r="E3952" t="str">
            <v>BO0339E031</v>
          </cell>
          <cell r="F3952" t="str">
            <v>하</v>
          </cell>
          <cell r="G3952" t="str">
            <v>ACTIVE</v>
          </cell>
          <cell r="H3952" t="str">
            <v>여성</v>
          </cell>
          <cell r="I3952" t="str">
            <v>여성 써머 집업</v>
          </cell>
          <cell r="J3952" t="str">
            <v>OUTER</v>
          </cell>
        </row>
        <row r="3953">
          <cell r="E3953" t="str">
            <v>BO0339E03K</v>
          </cell>
          <cell r="F3953" t="str">
            <v>하</v>
          </cell>
          <cell r="G3953" t="str">
            <v>ACTIVE</v>
          </cell>
          <cell r="H3953" t="str">
            <v>여성</v>
          </cell>
          <cell r="I3953" t="str">
            <v>여성 써머 집업</v>
          </cell>
          <cell r="J3953" t="str">
            <v>OUTER</v>
          </cell>
        </row>
        <row r="3954">
          <cell r="E3954" t="str">
            <v>BO0339E03R</v>
          </cell>
          <cell r="F3954" t="str">
            <v>하</v>
          </cell>
          <cell r="G3954" t="str">
            <v>ACTIVE</v>
          </cell>
          <cell r="H3954" t="str">
            <v>여성</v>
          </cell>
          <cell r="I3954" t="str">
            <v>여성 써머 집업</v>
          </cell>
          <cell r="J3954" t="str">
            <v>OUTER</v>
          </cell>
        </row>
        <row r="3955">
          <cell r="E3955" t="str">
            <v>BO0342E031</v>
          </cell>
          <cell r="F3955" t="str">
            <v>하</v>
          </cell>
          <cell r="G3955" t="str">
            <v>ACTIVE</v>
          </cell>
          <cell r="H3955" t="str">
            <v>여성</v>
          </cell>
          <cell r="I3955" t="str">
            <v>B TRACK 여성 반팔티셔츠</v>
          </cell>
          <cell r="J3955" t="str">
            <v>C&amp;S(S)</v>
          </cell>
        </row>
        <row r="3956">
          <cell r="E3956" t="str">
            <v>BO0342E03R</v>
          </cell>
          <cell r="F3956" t="str">
            <v>하</v>
          </cell>
          <cell r="G3956" t="str">
            <v>ACTIVE</v>
          </cell>
          <cell r="H3956" t="str">
            <v>여성</v>
          </cell>
          <cell r="I3956" t="str">
            <v>B TRACK 여성 반팔티셔츠</v>
          </cell>
          <cell r="J3956" t="str">
            <v>C&amp;S(S)</v>
          </cell>
        </row>
        <row r="3957">
          <cell r="E3957" t="str">
            <v>BO0325E021</v>
          </cell>
          <cell r="F3957" t="str">
            <v>하</v>
          </cell>
          <cell r="G3957" t="str">
            <v>ACTIVE</v>
          </cell>
          <cell r="H3957" t="str">
            <v>여성</v>
          </cell>
          <cell r="I3957" t="str">
            <v>여성 저지 트레이닝 숏팬츠</v>
          </cell>
          <cell r="J3957" t="str">
            <v>PANTS(S)</v>
          </cell>
        </row>
        <row r="3958">
          <cell r="E3958" t="str">
            <v>BO0325E02R</v>
          </cell>
          <cell r="F3958" t="str">
            <v>하</v>
          </cell>
          <cell r="G3958" t="str">
            <v>ACTIVE</v>
          </cell>
          <cell r="H3958" t="str">
            <v>여성</v>
          </cell>
          <cell r="I3958" t="str">
            <v>여성 저지 트레이닝 숏팬츠</v>
          </cell>
          <cell r="J3958" t="str">
            <v>PANTS(S)</v>
          </cell>
        </row>
        <row r="3959">
          <cell r="E3959" t="str">
            <v>BO0342E041</v>
          </cell>
          <cell r="F3959" t="str">
            <v>하</v>
          </cell>
          <cell r="G3959" t="str">
            <v>ACTIVE</v>
          </cell>
          <cell r="H3959" t="str">
            <v>여성</v>
          </cell>
          <cell r="I3959" t="str">
            <v>B TRACK 여성 반팔티셔츠2</v>
          </cell>
          <cell r="J3959" t="str">
            <v>C&amp;S(S)</v>
          </cell>
        </row>
        <row r="3960">
          <cell r="E3960" t="str">
            <v>BO0342E04R</v>
          </cell>
          <cell r="F3960" t="str">
            <v>하</v>
          </cell>
          <cell r="G3960" t="str">
            <v>ACTIVE</v>
          </cell>
          <cell r="H3960" t="str">
            <v>여성</v>
          </cell>
          <cell r="I3960" t="str">
            <v>B TRACK 여성 반팔티셔츠2</v>
          </cell>
          <cell r="J3960" t="str">
            <v>C&amp;S(S)</v>
          </cell>
        </row>
        <row r="3961">
          <cell r="E3961" t="str">
            <v>BO0342E051</v>
          </cell>
          <cell r="F3961" t="str">
            <v>하</v>
          </cell>
          <cell r="G3961" t="str">
            <v>ACTIVE</v>
          </cell>
          <cell r="H3961" t="str">
            <v>여성</v>
          </cell>
          <cell r="I3961" t="str">
            <v>B TRACK 여성 민소매티셔츠</v>
          </cell>
          <cell r="J3961" t="str">
            <v>C&amp;S(S)</v>
          </cell>
        </row>
        <row r="3962">
          <cell r="E3962" t="str">
            <v>BO0325E03K</v>
          </cell>
          <cell r="F3962" t="str">
            <v>하</v>
          </cell>
          <cell r="G3962" t="str">
            <v>ACTIVE</v>
          </cell>
          <cell r="H3962" t="str">
            <v>여성</v>
          </cell>
          <cell r="I3962" t="str">
            <v>B TRACK 여성 우븐 숏 팬츠</v>
          </cell>
          <cell r="J3962" t="str">
            <v>PANTS(S)</v>
          </cell>
        </row>
        <row r="3963">
          <cell r="E3963" t="str">
            <v>BO0325E03R</v>
          </cell>
          <cell r="F3963" t="str">
            <v>하</v>
          </cell>
          <cell r="G3963" t="str">
            <v>ACTIVE</v>
          </cell>
          <cell r="H3963" t="str">
            <v>여성</v>
          </cell>
          <cell r="I3963" t="str">
            <v>B TRACK 여성 우븐 숏 팬츠</v>
          </cell>
          <cell r="J3963" t="str">
            <v>PANTS(S)</v>
          </cell>
        </row>
        <row r="3964">
          <cell r="E3964" t="str">
            <v>BO0321E02R</v>
          </cell>
          <cell r="F3964" t="str">
            <v>하</v>
          </cell>
          <cell r="G3964" t="str">
            <v>ACTIVE</v>
          </cell>
          <cell r="H3964" t="str">
            <v>여성</v>
          </cell>
          <cell r="I3964" t="str">
            <v>여성 사이드 핀턱 우븐팬츠</v>
          </cell>
          <cell r="J3964" t="str">
            <v>PANTS(L)</v>
          </cell>
        </row>
        <row r="3965">
          <cell r="E3965" t="str">
            <v>BO0425E015</v>
          </cell>
          <cell r="F3965" t="str">
            <v>하</v>
          </cell>
          <cell r="G3965" t="str">
            <v>ACTIVE</v>
          </cell>
          <cell r="H3965" t="str">
            <v>여성</v>
          </cell>
          <cell r="I3965" t="str">
            <v>여성 OMC 5부 레깅스</v>
          </cell>
          <cell r="J3965" t="str">
            <v>PANTS(S)</v>
          </cell>
        </row>
        <row r="3966">
          <cell r="E3966" t="str">
            <v>BO0425E01M</v>
          </cell>
          <cell r="F3966" t="str">
            <v>하</v>
          </cell>
          <cell r="G3966" t="str">
            <v>ACTIVE</v>
          </cell>
          <cell r="H3966" t="str">
            <v>여성</v>
          </cell>
          <cell r="I3966" t="str">
            <v>여성 OMC 5부 레깅스</v>
          </cell>
          <cell r="J3966" t="str">
            <v>PANTS(S)</v>
          </cell>
        </row>
        <row r="3967">
          <cell r="E3967" t="str">
            <v>BO0439E011</v>
          </cell>
          <cell r="F3967" t="str">
            <v>하</v>
          </cell>
          <cell r="G3967" t="str">
            <v>ACTIVE</v>
          </cell>
          <cell r="H3967" t="str">
            <v>여성</v>
          </cell>
          <cell r="I3967" t="str">
            <v>여성 OMC 쿨저지 자켓</v>
          </cell>
          <cell r="J3967" t="str">
            <v>OUTER</v>
          </cell>
        </row>
        <row r="3968">
          <cell r="E3968" t="str">
            <v>BO0439E01L</v>
          </cell>
          <cell r="F3968" t="str">
            <v>하</v>
          </cell>
          <cell r="G3968" t="str">
            <v>ACTIVE</v>
          </cell>
          <cell r="H3968" t="str">
            <v>여성</v>
          </cell>
          <cell r="I3968" t="str">
            <v>여성 OMC 쿨저지 자켓</v>
          </cell>
          <cell r="J3968" t="str">
            <v>OUTER</v>
          </cell>
        </row>
        <row r="3969">
          <cell r="E3969" t="str">
            <v>BO0441E011</v>
          </cell>
          <cell r="F3969" t="str">
            <v>하</v>
          </cell>
          <cell r="G3969" t="str">
            <v>ACTIVE</v>
          </cell>
          <cell r="H3969" t="str">
            <v>여성</v>
          </cell>
          <cell r="I3969" t="str">
            <v>여성 OMC 쿨 긴팔티셔츠</v>
          </cell>
          <cell r="J3969" t="str">
            <v>C&amp;S(L)</v>
          </cell>
        </row>
        <row r="3970">
          <cell r="E3970" t="str">
            <v>BO0441E01L</v>
          </cell>
          <cell r="F3970" t="str">
            <v>하</v>
          </cell>
          <cell r="G3970" t="str">
            <v>ACTIVE</v>
          </cell>
          <cell r="H3970" t="str">
            <v>여성</v>
          </cell>
          <cell r="I3970" t="str">
            <v>여성 OMC 쿨 긴팔티셔츠</v>
          </cell>
          <cell r="J3970" t="str">
            <v>C&amp;S(L)</v>
          </cell>
        </row>
        <row r="3971">
          <cell r="E3971" t="str">
            <v>BO0442E012</v>
          </cell>
          <cell r="F3971" t="str">
            <v>하</v>
          </cell>
          <cell r="G3971" t="str">
            <v>ACTIVE</v>
          </cell>
          <cell r="H3971" t="str">
            <v>여성</v>
          </cell>
          <cell r="I3971" t="str">
            <v xml:space="preserve">여성 OMC 올오버프린트 티셔츠 </v>
          </cell>
          <cell r="J3971" t="str">
            <v>C&amp;S(S)</v>
          </cell>
        </row>
        <row r="3972">
          <cell r="E3972" t="str">
            <v>BO0442E015</v>
          </cell>
          <cell r="F3972" t="str">
            <v>하</v>
          </cell>
          <cell r="G3972" t="str">
            <v>ACTIVE</v>
          </cell>
          <cell r="H3972" t="str">
            <v>여성</v>
          </cell>
          <cell r="I3972" t="str">
            <v xml:space="preserve">여성 OMC 올오버프린트 티셔츠 </v>
          </cell>
          <cell r="J3972" t="str">
            <v>C&amp;S(S)</v>
          </cell>
        </row>
        <row r="3973">
          <cell r="E3973" t="str">
            <v>BO0442E011</v>
          </cell>
          <cell r="F3973" t="str">
            <v>하</v>
          </cell>
          <cell r="G3973" t="str">
            <v>ACTIVE</v>
          </cell>
          <cell r="H3973" t="str">
            <v>여성</v>
          </cell>
          <cell r="I3973" t="str">
            <v xml:space="preserve">여성 OMC 올오버프린트 티셔츠 </v>
          </cell>
          <cell r="J3973" t="str">
            <v>C&amp;S(S)</v>
          </cell>
        </row>
        <row r="3974">
          <cell r="E3974" t="str">
            <v>BO0442E021</v>
          </cell>
          <cell r="F3974" t="str">
            <v>하</v>
          </cell>
          <cell r="G3974" t="str">
            <v>ACTIVE</v>
          </cell>
          <cell r="H3974" t="str">
            <v>여성</v>
          </cell>
          <cell r="I3974" t="str">
            <v>여성 OMC 쿨 슬리브리스</v>
          </cell>
          <cell r="J3974" t="str">
            <v>C&amp;S(S)</v>
          </cell>
        </row>
        <row r="3975">
          <cell r="E3975" t="str">
            <v>BO0442E02L</v>
          </cell>
          <cell r="F3975" t="str">
            <v>하</v>
          </cell>
          <cell r="G3975" t="str">
            <v>ACTIVE</v>
          </cell>
          <cell r="H3975" t="str">
            <v>여성</v>
          </cell>
          <cell r="I3975" t="str">
            <v>여성 OMC 쿨 슬리브리스</v>
          </cell>
          <cell r="J3975" t="str">
            <v>C&amp;S(S)</v>
          </cell>
        </row>
        <row r="3976">
          <cell r="E3976" t="str">
            <v>BO0442E032</v>
          </cell>
          <cell r="F3976" t="str">
            <v>하</v>
          </cell>
          <cell r="G3976" t="str">
            <v>ACTIVE</v>
          </cell>
          <cell r="H3976" t="str">
            <v>여성</v>
          </cell>
          <cell r="I3976" t="str">
            <v>여성 OMC 브라탑</v>
          </cell>
          <cell r="J3976" t="str">
            <v>C&amp;S(S)</v>
          </cell>
        </row>
        <row r="3977">
          <cell r="E3977" t="str">
            <v>BO0442E035</v>
          </cell>
          <cell r="F3977" t="str">
            <v>하</v>
          </cell>
          <cell r="G3977" t="str">
            <v>ACTIVE</v>
          </cell>
          <cell r="H3977" t="str">
            <v>여성</v>
          </cell>
          <cell r="I3977" t="str">
            <v>여성 OMC 브라탑</v>
          </cell>
          <cell r="J3977" t="str">
            <v>C&amp;S(S)</v>
          </cell>
        </row>
        <row r="3978">
          <cell r="E3978" t="str">
            <v>BO0442E03M</v>
          </cell>
          <cell r="F3978" t="str">
            <v>하</v>
          </cell>
          <cell r="G3978" t="str">
            <v>ACTIVE</v>
          </cell>
          <cell r="H3978" t="str">
            <v>여성</v>
          </cell>
          <cell r="I3978" t="str">
            <v>여성 OMC 브라탑</v>
          </cell>
          <cell r="J3978" t="str">
            <v>C&amp;S(S)</v>
          </cell>
        </row>
        <row r="3979">
          <cell r="E3979" t="str">
            <v>BO0427E015</v>
          </cell>
          <cell r="F3979" t="str">
            <v>하</v>
          </cell>
          <cell r="G3979" t="str">
            <v>ACTIVE</v>
          </cell>
          <cell r="H3979" t="str">
            <v>여성</v>
          </cell>
          <cell r="I3979" t="str">
            <v>여성 OMC 저지 스커트</v>
          </cell>
          <cell r="J3979" t="str">
            <v>PANTS(S)</v>
          </cell>
        </row>
        <row r="3980">
          <cell r="E3980" t="str">
            <v>BO0427E01L</v>
          </cell>
          <cell r="F3980" t="str">
            <v>하</v>
          </cell>
          <cell r="G3980" t="str">
            <v>ACTIVE</v>
          </cell>
          <cell r="H3980" t="str">
            <v>여성</v>
          </cell>
          <cell r="I3980" t="str">
            <v>여성 OMC 저지 스커트</v>
          </cell>
          <cell r="J3980" t="str">
            <v>PANTS(S)</v>
          </cell>
        </row>
        <row r="3981">
          <cell r="E3981" t="str">
            <v>BO01D4Y015</v>
          </cell>
          <cell r="F3981" t="str">
            <v>춘</v>
          </cell>
          <cell r="G3981" t="str">
            <v>ORIGINAL</v>
          </cell>
          <cell r="H3981" t="str">
            <v>UNI</v>
          </cell>
          <cell r="I3981" t="str">
            <v>모노크롬 I</v>
          </cell>
          <cell r="J3981" t="str">
            <v>BAG</v>
          </cell>
        </row>
        <row r="3982">
          <cell r="E3982" t="str">
            <v>BO01D4Y013</v>
          </cell>
          <cell r="F3982" t="str">
            <v>춘</v>
          </cell>
          <cell r="G3982" t="str">
            <v>ORIGINAL</v>
          </cell>
          <cell r="H3982" t="str">
            <v>UNI</v>
          </cell>
          <cell r="I3982" t="str">
            <v>모노크롬 I</v>
          </cell>
          <cell r="J3982" t="str">
            <v>BAG</v>
          </cell>
        </row>
        <row r="3983">
          <cell r="E3983" t="str">
            <v>BO01D4Y025</v>
          </cell>
          <cell r="F3983" t="str">
            <v>춘</v>
          </cell>
          <cell r="G3983" t="str">
            <v>ORIGINAL</v>
          </cell>
          <cell r="H3983" t="str">
            <v>UNI</v>
          </cell>
          <cell r="I3983" t="str">
            <v>모노크롬 II</v>
          </cell>
          <cell r="J3983" t="str">
            <v>BAG</v>
          </cell>
        </row>
        <row r="3984">
          <cell r="E3984" t="str">
            <v>BO01D4Y02D</v>
          </cell>
          <cell r="F3984" t="str">
            <v>춘</v>
          </cell>
          <cell r="G3984" t="str">
            <v>ORIGINAL</v>
          </cell>
          <cell r="H3984" t="str">
            <v>UNI</v>
          </cell>
          <cell r="I3984" t="str">
            <v>모노크롬 II</v>
          </cell>
          <cell r="J3984" t="str">
            <v>BAG</v>
          </cell>
        </row>
        <row r="3985">
          <cell r="E3985" t="str">
            <v>BO01D4Y035</v>
          </cell>
          <cell r="F3985" t="str">
            <v>춘</v>
          </cell>
          <cell r="G3985" t="str">
            <v>ORIGINAL</v>
          </cell>
          <cell r="H3985" t="str">
            <v>UNI</v>
          </cell>
          <cell r="I3985" t="str">
            <v>모노크롬 III</v>
          </cell>
          <cell r="J3985" t="str">
            <v>BAG</v>
          </cell>
        </row>
        <row r="3986">
          <cell r="E3986" t="str">
            <v>BO01D4Y033</v>
          </cell>
          <cell r="F3986" t="str">
            <v>춘</v>
          </cell>
          <cell r="G3986" t="str">
            <v>ORIGINAL</v>
          </cell>
          <cell r="H3986" t="str">
            <v>UNI</v>
          </cell>
          <cell r="I3986" t="str">
            <v>모노크롬 III</v>
          </cell>
          <cell r="J3986" t="str">
            <v>BAG</v>
          </cell>
        </row>
        <row r="3987">
          <cell r="E3987" t="str">
            <v>BO01D4Y03B</v>
          </cell>
          <cell r="F3987" t="str">
            <v>춘</v>
          </cell>
          <cell r="G3987" t="str">
            <v>ORIGINAL</v>
          </cell>
          <cell r="H3987" t="str">
            <v>UNI</v>
          </cell>
          <cell r="I3987" t="str">
            <v>모노크롬 III</v>
          </cell>
          <cell r="J3987" t="str">
            <v>BAG</v>
          </cell>
        </row>
        <row r="3988">
          <cell r="E3988" t="str">
            <v>BO01D4Y045</v>
          </cell>
          <cell r="F3988" t="str">
            <v>춘</v>
          </cell>
          <cell r="G3988" t="str">
            <v>ORIGINAL</v>
          </cell>
          <cell r="H3988" t="str">
            <v>UNI</v>
          </cell>
          <cell r="I3988" t="str">
            <v>슈퍼비백팩(유틸리티)</v>
          </cell>
          <cell r="J3988" t="str">
            <v>BAG</v>
          </cell>
        </row>
        <row r="3989">
          <cell r="E3989" t="str">
            <v>BO01D4Y042</v>
          </cell>
          <cell r="F3989" t="str">
            <v>춘</v>
          </cell>
          <cell r="G3989" t="str">
            <v>ORIGINAL</v>
          </cell>
          <cell r="H3989" t="str">
            <v>UNI</v>
          </cell>
          <cell r="I3989" t="str">
            <v>슈퍼비백팩(유틸리티)</v>
          </cell>
          <cell r="J3989" t="str">
            <v>BAG</v>
          </cell>
        </row>
        <row r="3990">
          <cell r="E3990" t="str">
            <v>BO01D4Y04U</v>
          </cell>
          <cell r="F3990" t="str">
            <v>춘</v>
          </cell>
          <cell r="G3990" t="str">
            <v>ORIGINAL</v>
          </cell>
          <cell r="H3990" t="str">
            <v>UNI</v>
          </cell>
          <cell r="I3990" t="str">
            <v>슈퍼비백팩(유틸리티)</v>
          </cell>
          <cell r="J3990" t="str">
            <v>BAG</v>
          </cell>
        </row>
        <row r="3991">
          <cell r="E3991" t="str">
            <v>BO01D4Y055</v>
          </cell>
          <cell r="F3991" t="str">
            <v>춘</v>
          </cell>
          <cell r="G3991" t="str">
            <v>ORIGINAL</v>
          </cell>
          <cell r="H3991" t="str">
            <v>UNI</v>
          </cell>
          <cell r="I3991" t="str">
            <v>슈퍼비백팩(어셈블)</v>
          </cell>
          <cell r="J3991" t="str">
            <v>BAG</v>
          </cell>
        </row>
        <row r="3992">
          <cell r="E3992" t="str">
            <v>BO01D4Y05A</v>
          </cell>
          <cell r="F3992" t="str">
            <v>춘</v>
          </cell>
          <cell r="G3992" t="str">
            <v>ORIGINAL</v>
          </cell>
          <cell r="H3992" t="str">
            <v>UNI</v>
          </cell>
          <cell r="I3992" t="str">
            <v>슈퍼비백팩(어셈블)</v>
          </cell>
          <cell r="J3992" t="str">
            <v>BAG</v>
          </cell>
        </row>
        <row r="3993">
          <cell r="E3993" t="str">
            <v>BO01D4Y05T</v>
          </cell>
          <cell r="F3993" t="str">
            <v>춘</v>
          </cell>
          <cell r="G3993" t="str">
            <v>ORIGINAL</v>
          </cell>
          <cell r="H3993" t="str">
            <v>UNI</v>
          </cell>
          <cell r="I3993" t="str">
            <v>슈퍼비백팩(어셈블)</v>
          </cell>
          <cell r="J3993" t="str">
            <v>BAG</v>
          </cell>
        </row>
        <row r="3994">
          <cell r="E3994" t="str">
            <v>BO01D4Y05Q</v>
          </cell>
          <cell r="F3994" t="str">
            <v>춘</v>
          </cell>
          <cell r="G3994" t="str">
            <v>ORIGINAL</v>
          </cell>
          <cell r="H3994" t="str">
            <v>UNI</v>
          </cell>
          <cell r="I3994" t="str">
            <v>슈퍼비백팩(어셈블)</v>
          </cell>
          <cell r="J3994" t="str">
            <v>BAG</v>
          </cell>
        </row>
        <row r="3995">
          <cell r="E3995" t="str">
            <v>BO01D4Y065</v>
          </cell>
          <cell r="F3995" t="str">
            <v>춘</v>
          </cell>
          <cell r="G3995" t="str">
            <v>ORIGINAL</v>
          </cell>
          <cell r="H3995" t="str">
            <v>UNI</v>
          </cell>
          <cell r="I3995" t="str">
            <v>슈퍼비백팩(심플)</v>
          </cell>
          <cell r="J3995" t="str">
            <v>BAG</v>
          </cell>
        </row>
        <row r="3996">
          <cell r="E3996" t="str">
            <v>BO01D4Y062</v>
          </cell>
          <cell r="F3996" t="str">
            <v>춘</v>
          </cell>
          <cell r="G3996" t="str">
            <v>ORIGINAL</v>
          </cell>
          <cell r="H3996" t="str">
            <v>UNI</v>
          </cell>
          <cell r="I3996" t="str">
            <v>슈퍼비백팩(심플)</v>
          </cell>
          <cell r="J3996" t="str">
            <v>BAG</v>
          </cell>
        </row>
        <row r="3997">
          <cell r="E3997" t="str">
            <v>BO01D4Y06B</v>
          </cell>
          <cell r="F3997" t="str">
            <v>춘</v>
          </cell>
          <cell r="G3997" t="str">
            <v>ORIGINAL</v>
          </cell>
          <cell r="H3997" t="str">
            <v>UNI</v>
          </cell>
          <cell r="I3997" t="str">
            <v>슈퍼비백팩(심플)</v>
          </cell>
          <cell r="J3997" t="str">
            <v>BAG</v>
          </cell>
        </row>
        <row r="3998">
          <cell r="E3998" t="str">
            <v>BO01D4Y06T</v>
          </cell>
          <cell r="F3998" t="str">
            <v>춘</v>
          </cell>
          <cell r="G3998" t="str">
            <v>ORIGINAL</v>
          </cell>
          <cell r="H3998" t="str">
            <v>UNI</v>
          </cell>
          <cell r="I3998" t="str">
            <v>슈퍼비백팩(심플)</v>
          </cell>
          <cell r="J3998" t="str">
            <v>BAG</v>
          </cell>
        </row>
        <row r="3999">
          <cell r="E3999" t="str">
            <v>BO01D4S015</v>
          </cell>
          <cell r="F3999" t="str">
            <v>춘</v>
          </cell>
          <cell r="G3999" t="str">
            <v>ONLINE</v>
          </cell>
          <cell r="H3999" t="str">
            <v>UNI</v>
          </cell>
          <cell r="I3999" t="str">
            <v>(온라인전용)백팩</v>
          </cell>
          <cell r="J3999" t="str">
            <v>BAG</v>
          </cell>
        </row>
        <row r="4000">
          <cell r="E4000" t="str">
            <v>BO01D4S025</v>
          </cell>
          <cell r="F4000" t="str">
            <v>춘</v>
          </cell>
          <cell r="G4000" t="str">
            <v>ONLINE</v>
          </cell>
          <cell r="H4000" t="str">
            <v>UNI</v>
          </cell>
          <cell r="I4000" t="str">
            <v>(온라인전용)백팩</v>
          </cell>
          <cell r="J4000" t="str">
            <v>BAG</v>
          </cell>
        </row>
        <row r="4001">
          <cell r="E4001" t="str">
            <v>BO01D4K01R</v>
          </cell>
          <cell r="F4001" t="str">
            <v>춘</v>
          </cell>
          <cell r="G4001" t="str">
            <v>ORIGINAL</v>
          </cell>
          <cell r="H4001" t="str">
            <v>UNI</v>
          </cell>
          <cell r="I4001" t="str">
            <v>키즈미니(여)</v>
          </cell>
          <cell r="J4001" t="str">
            <v>BAG</v>
          </cell>
        </row>
        <row r="4002">
          <cell r="E4002" t="str">
            <v>BO01D4K01T</v>
          </cell>
          <cell r="F4002" t="str">
            <v>춘</v>
          </cell>
          <cell r="G4002" t="str">
            <v>ORIGINAL</v>
          </cell>
          <cell r="H4002" t="str">
            <v>UNI</v>
          </cell>
          <cell r="I4002" t="str">
            <v>키즈미니(여)</v>
          </cell>
          <cell r="J4002" t="str">
            <v>BAG</v>
          </cell>
        </row>
        <row r="4003">
          <cell r="E4003" t="str">
            <v>BO01D4K01Y</v>
          </cell>
          <cell r="F4003" t="str">
            <v>춘</v>
          </cell>
          <cell r="G4003" t="str">
            <v>ORIGINAL</v>
          </cell>
          <cell r="H4003" t="str">
            <v>UNI</v>
          </cell>
          <cell r="I4003" t="str">
            <v>키즈미니(여)</v>
          </cell>
          <cell r="J4003" t="str">
            <v>BAG</v>
          </cell>
        </row>
        <row r="4004">
          <cell r="E4004" t="str">
            <v>BO01D4K025</v>
          </cell>
          <cell r="F4004" t="str">
            <v>춘</v>
          </cell>
          <cell r="G4004" t="str">
            <v>ORIGINAL</v>
          </cell>
          <cell r="H4004" t="str">
            <v>UNI</v>
          </cell>
          <cell r="I4004" t="str">
            <v>키즈미니(남)</v>
          </cell>
          <cell r="J4004" t="str">
            <v>BAG</v>
          </cell>
        </row>
        <row r="4005">
          <cell r="E4005" t="str">
            <v>BO01D4K02R</v>
          </cell>
          <cell r="F4005" t="str">
            <v>춘</v>
          </cell>
          <cell r="G4005" t="str">
            <v>ORIGINAL</v>
          </cell>
          <cell r="H4005" t="str">
            <v>UNI</v>
          </cell>
          <cell r="I4005" t="str">
            <v>키즈미니(남)</v>
          </cell>
          <cell r="J4005" t="str">
            <v>BAG</v>
          </cell>
        </row>
        <row r="4006">
          <cell r="E4006" t="str">
            <v>BO01D4K03R</v>
          </cell>
          <cell r="F4006" t="str">
            <v>춘</v>
          </cell>
          <cell r="G4006" t="str">
            <v>ORIGINAL</v>
          </cell>
          <cell r="H4006" t="str">
            <v>UNI</v>
          </cell>
          <cell r="I4006" t="str">
            <v>키즈미니 보조백(여)</v>
          </cell>
          <cell r="J4006" t="str">
            <v>BAG</v>
          </cell>
        </row>
        <row r="4007">
          <cell r="E4007" t="str">
            <v>BO01D4K03T</v>
          </cell>
          <cell r="F4007" t="str">
            <v>춘</v>
          </cell>
          <cell r="G4007" t="str">
            <v>ORIGINAL</v>
          </cell>
          <cell r="H4007" t="str">
            <v>UNI</v>
          </cell>
          <cell r="I4007" t="str">
            <v>키즈미니 보조백(여)</v>
          </cell>
          <cell r="J4007" t="str">
            <v>BAG</v>
          </cell>
        </row>
        <row r="4008">
          <cell r="E4008" t="str">
            <v>BO01D4K03Y</v>
          </cell>
          <cell r="F4008" t="str">
            <v>춘</v>
          </cell>
          <cell r="G4008" t="str">
            <v>ORIGINAL</v>
          </cell>
          <cell r="H4008" t="str">
            <v>UNI</v>
          </cell>
          <cell r="I4008" t="str">
            <v>키즈미니 보조백(여)</v>
          </cell>
          <cell r="J4008" t="str">
            <v>BAG</v>
          </cell>
        </row>
        <row r="4009">
          <cell r="E4009" t="str">
            <v>BO01D4K045</v>
          </cell>
          <cell r="F4009" t="str">
            <v>춘</v>
          </cell>
          <cell r="G4009" t="str">
            <v>ORIGINAL</v>
          </cell>
          <cell r="H4009" t="str">
            <v>UNI</v>
          </cell>
          <cell r="I4009" t="str">
            <v>키즈미니 보조백(남)</v>
          </cell>
          <cell r="J4009" t="str">
            <v>BAG</v>
          </cell>
        </row>
        <row r="4010">
          <cell r="E4010" t="str">
            <v>BO01D4K04R</v>
          </cell>
          <cell r="F4010" t="str">
            <v>춘</v>
          </cell>
          <cell r="G4010" t="str">
            <v>ORIGINAL</v>
          </cell>
          <cell r="H4010" t="str">
            <v>UNI</v>
          </cell>
          <cell r="I4010" t="str">
            <v>키즈미니 보조백(남)</v>
          </cell>
          <cell r="J4010" t="str">
            <v>BAG</v>
          </cell>
        </row>
        <row r="4011">
          <cell r="E4011" t="str">
            <v>BO01D4Y075</v>
          </cell>
          <cell r="F4011" t="str">
            <v>춘</v>
          </cell>
          <cell r="G4011" t="str">
            <v>ORIGINAL</v>
          </cell>
          <cell r="H4011" t="str">
            <v>UNI</v>
          </cell>
          <cell r="I4011" t="str">
            <v>슬링백Ⅰ</v>
          </cell>
          <cell r="J4011" t="str">
            <v>BAG</v>
          </cell>
        </row>
        <row r="4012">
          <cell r="E4012" t="str">
            <v>BO01D4Y070</v>
          </cell>
          <cell r="F4012" t="str">
            <v>춘</v>
          </cell>
          <cell r="G4012" t="str">
            <v>ORIGINAL</v>
          </cell>
          <cell r="H4012" t="str">
            <v>UNI</v>
          </cell>
          <cell r="I4012" t="str">
            <v>슬링백Ⅰ</v>
          </cell>
          <cell r="J4012" t="str">
            <v>BAG</v>
          </cell>
        </row>
        <row r="4013">
          <cell r="E4013" t="str">
            <v>BO01D4Y07H</v>
          </cell>
          <cell r="F4013" t="str">
            <v>춘</v>
          </cell>
          <cell r="G4013" t="str">
            <v>ORIGINAL</v>
          </cell>
          <cell r="H4013" t="str">
            <v>UNI</v>
          </cell>
          <cell r="I4013" t="str">
            <v>슬링백Ⅰ</v>
          </cell>
          <cell r="J4013" t="str">
            <v>BAG</v>
          </cell>
        </row>
        <row r="4014">
          <cell r="E4014" t="str">
            <v>BO01D4Y085</v>
          </cell>
          <cell r="F4014" t="str">
            <v>춘</v>
          </cell>
          <cell r="G4014" t="str">
            <v>ORIGINAL</v>
          </cell>
          <cell r="H4014" t="str">
            <v>UNI</v>
          </cell>
          <cell r="I4014" t="str">
            <v>미니 슬링</v>
          </cell>
          <cell r="J4014" t="str">
            <v>BAG</v>
          </cell>
        </row>
        <row r="4015">
          <cell r="E4015" t="str">
            <v>BO01D4Y083</v>
          </cell>
          <cell r="F4015" t="str">
            <v>춘</v>
          </cell>
          <cell r="G4015" t="str">
            <v>ORIGINAL</v>
          </cell>
          <cell r="H4015" t="str">
            <v>UNI</v>
          </cell>
          <cell r="I4015" t="str">
            <v>미니 슬링</v>
          </cell>
          <cell r="J4015" t="str">
            <v>BAG</v>
          </cell>
        </row>
        <row r="4016">
          <cell r="E4016" t="str">
            <v>BO01D4Y095</v>
          </cell>
          <cell r="F4016" t="str">
            <v>춘</v>
          </cell>
          <cell r="G4016" t="str">
            <v>ORIGINAL</v>
          </cell>
          <cell r="H4016" t="str">
            <v>UNI</v>
          </cell>
          <cell r="I4016" t="str">
            <v>슬링백Ⅱ</v>
          </cell>
          <cell r="J4016" t="str">
            <v>BAG</v>
          </cell>
        </row>
        <row r="4017">
          <cell r="E4017" t="str">
            <v>BO01D4Y09A</v>
          </cell>
          <cell r="F4017" t="str">
            <v>춘</v>
          </cell>
          <cell r="G4017" t="str">
            <v>ORIGINAL</v>
          </cell>
          <cell r="H4017" t="str">
            <v>UNI</v>
          </cell>
          <cell r="I4017" t="str">
            <v>슬링백Ⅱ</v>
          </cell>
          <cell r="J4017" t="str">
            <v>BAG</v>
          </cell>
        </row>
        <row r="4018">
          <cell r="E4018" t="str">
            <v>BO01D4Y09T</v>
          </cell>
          <cell r="F4018" t="str">
            <v>춘</v>
          </cell>
          <cell r="G4018" t="str">
            <v>ORIGINAL</v>
          </cell>
          <cell r="H4018" t="str">
            <v>UNI</v>
          </cell>
          <cell r="I4018" t="str">
            <v>슬링백Ⅱ</v>
          </cell>
          <cell r="J4018" t="str">
            <v>BAG</v>
          </cell>
        </row>
        <row r="4019">
          <cell r="E4019" t="str">
            <v>BO01D4Y105</v>
          </cell>
          <cell r="F4019" t="str">
            <v>춘</v>
          </cell>
          <cell r="G4019" t="str">
            <v>ORIGINAL</v>
          </cell>
          <cell r="H4019" t="str">
            <v>UNI</v>
          </cell>
          <cell r="I4019" t="str">
            <v>슬링백Ⅲ</v>
          </cell>
          <cell r="J4019" t="str">
            <v>BAG</v>
          </cell>
        </row>
        <row r="4020">
          <cell r="E4020" t="str">
            <v>BO01D4Y103</v>
          </cell>
          <cell r="F4020" t="str">
            <v>춘</v>
          </cell>
          <cell r="G4020" t="str">
            <v>ORIGINAL</v>
          </cell>
          <cell r="H4020" t="str">
            <v>UNI</v>
          </cell>
          <cell r="I4020" t="str">
            <v>슬링백Ⅲ</v>
          </cell>
          <cell r="J4020" t="str">
            <v>BAG</v>
          </cell>
        </row>
        <row r="4021">
          <cell r="E4021" t="str">
            <v>BO01D4Y10B</v>
          </cell>
          <cell r="F4021" t="str">
            <v>춘</v>
          </cell>
          <cell r="G4021" t="str">
            <v>ORIGINAL</v>
          </cell>
          <cell r="H4021" t="str">
            <v>UNI</v>
          </cell>
          <cell r="I4021" t="str">
            <v>슬링백Ⅲ</v>
          </cell>
          <cell r="J4021" t="str">
            <v>BAG</v>
          </cell>
        </row>
        <row r="4022">
          <cell r="E4022" t="str">
            <v>BO01D4Y115</v>
          </cell>
          <cell r="F4022" t="str">
            <v>춘</v>
          </cell>
          <cell r="G4022" t="str">
            <v>ORIGINAL</v>
          </cell>
          <cell r="H4022" t="str">
            <v>UNI</v>
          </cell>
          <cell r="I4022" t="str">
            <v>슬링백Ⅳ</v>
          </cell>
          <cell r="J4022" t="str">
            <v>BAG</v>
          </cell>
        </row>
        <row r="4023">
          <cell r="E4023" t="str">
            <v>BO01D4Y113</v>
          </cell>
          <cell r="F4023" t="str">
            <v>춘</v>
          </cell>
          <cell r="G4023" t="str">
            <v>ORIGINAL</v>
          </cell>
          <cell r="H4023" t="str">
            <v>UNI</v>
          </cell>
          <cell r="I4023" t="str">
            <v>슬링백Ⅳ</v>
          </cell>
          <cell r="J4023" t="str">
            <v>BAG</v>
          </cell>
        </row>
        <row r="4024">
          <cell r="E4024" t="str">
            <v>BO01D4Y125</v>
          </cell>
          <cell r="F4024" t="str">
            <v>춘</v>
          </cell>
          <cell r="G4024" t="str">
            <v>ORIGINAL</v>
          </cell>
          <cell r="H4024" t="str">
            <v>UNI</v>
          </cell>
          <cell r="I4024" t="str">
            <v>슬링백Ⅴ</v>
          </cell>
          <cell r="J4024" t="str">
            <v>BAG</v>
          </cell>
        </row>
        <row r="4025">
          <cell r="E4025" t="str">
            <v>BO01D4Y123</v>
          </cell>
          <cell r="F4025" t="str">
            <v>춘</v>
          </cell>
          <cell r="G4025" t="str">
            <v>ORIGINAL</v>
          </cell>
          <cell r="H4025" t="str">
            <v>UNI</v>
          </cell>
          <cell r="I4025" t="str">
            <v>슬링백Ⅴ</v>
          </cell>
          <cell r="J4025" t="str">
            <v>BAG</v>
          </cell>
        </row>
        <row r="4026">
          <cell r="E4026" t="str">
            <v>BO01D4Y135</v>
          </cell>
          <cell r="F4026" t="str">
            <v>춘</v>
          </cell>
          <cell r="G4026" t="str">
            <v>ORIGINAL</v>
          </cell>
          <cell r="H4026" t="str">
            <v>UNI</v>
          </cell>
          <cell r="I4026" t="str">
            <v>힙색</v>
          </cell>
          <cell r="J4026" t="str">
            <v>BAG</v>
          </cell>
        </row>
        <row r="4027">
          <cell r="E4027" t="str">
            <v>BO01D4Y133</v>
          </cell>
          <cell r="F4027" t="str">
            <v>춘</v>
          </cell>
          <cell r="G4027" t="str">
            <v>ORIGINAL</v>
          </cell>
          <cell r="H4027" t="str">
            <v>UNI</v>
          </cell>
          <cell r="I4027" t="str">
            <v>힙색</v>
          </cell>
          <cell r="J4027" t="str">
            <v>BAG</v>
          </cell>
        </row>
        <row r="4028">
          <cell r="E4028" t="str">
            <v>BO01D4Y145</v>
          </cell>
          <cell r="F4028" t="str">
            <v>춘</v>
          </cell>
          <cell r="G4028" t="str">
            <v>ORIGINAL</v>
          </cell>
          <cell r="H4028" t="str">
            <v>UNI</v>
          </cell>
          <cell r="I4028" t="str">
            <v>크로스&amp;힙색</v>
          </cell>
          <cell r="J4028" t="str">
            <v>BAG</v>
          </cell>
        </row>
        <row r="4029">
          <cell r="E4029" t="str">
            <v>BO01D4Y142</v>
          </cell>
          <cell r="F4029" t="str">
            <v>춘</v>
          </cell>
          <cell r="G4029" t="str">
            <v>ORIGINAL</v>
          </cell>
          <cell r="H4029" t="str">
            <v>UNI</v>
          </cell>
          <cell r="I4029" t="str">
            <v>크로스&amp;힙색</v>
          </cell>
          <cell r="J4029" t="str">
            <v>BAG</v>
          </cell>
        </row>
        <row r="4030">
          <cell r="E4030" t="str">
            <v>BO01D4Y14B</v>
          </cell>
          <cell r="F4030" t="str">
            <v>춘</v>
          </cell>
          <cell r="G4030" t="str">
            <v>ORIGINAL</v>
          </cell>
          <cell r="H4030" t="str">
            <v>UNI</v>
          </cell>
          <cell r="I4030" t="str">
            <v>크로스&amp;힙색</v>
          </cell>
          <cell r="J4030" t="str">
            <v>BAG</v>
          </cell>
        </row>
        <row r="4031">
          <cell r="E4031" t="str">
            <v>BO01D4Y14M</v>
          </cell>
          <cell r="F4031" t="str">
            <v>춘</v>
          </cell>
          <cell r="G4031" t="str">
            <v>ORIGINAL</v>
          </cell>
          <cell r="H4031" t="str">
            <v>UNI</v>
          </cell>
          <cell r="I4031" t="str">
            <v>크로스&amp;힙색</v>
          </cell>
          <cell r="J4031" t="str">
            <v>BAG</v>
          </cell>
        </row>
        <row r="4032">
          <cell r="E4032" t="str">
            <v>BO01D4Y14T</v>
          </cell>
          <cell r="F4032" t="str">
            <v>춘</v>
          </cell>
          <cell r="G4032" t="str">
            <v>ORIGINAL</v>
          </cell>
          <cell r="H4032" t="str">
            <v>UNI</v>
          </cell>
          <cell r="I4032" t="str">
            <v>크로스&amp;힙색</v>
          </cell>
          <cell r="J4032" t="str">
            <v>BAG</v>
          </cell>
        </row>
        <row r="4033">
          <cell r="E4033" t="str">
            <v>BO01D4S035</v>
          </cell>
          <cell r="F4033" t="str">
            <v>춘</v>
          </cell>
          <cell r="G4033" t="str">
            <v>ONLINE</v>
          </cell>
          <cell r="H4033" t="str">
            <v>UNI</v>
          </cell>
          <cell r="I4033" t="str">
            <v>(온라인)슬링백</v>
          </cell>
          <cell r="J4033" t="str">
            <v>BAG</v>
          </cell>
        </row>
        <row r="4034">
          <cell r="E4034" t="str">
            <v>BO01D4S033</v>
          </cell>
          <cell r="F4034" t="str">
            <v>춘</v>
          </cell>
          <cell r="G4034" t="str">
            <v>ONLINE</v>
          </cell>
          <cell r="H4034" t="str">
            <v>UNI</v>
          </cell>
          <cell r="I4034" t="str">
            <v>(온라인)슬링백</v>
          </cell>
          <cell r="J4034" t="str">
            <v>BAG</v>
          </cell>
        </row>
        <row r="4035">
          <cell r="E4035" t="str">
            <v>BO01D4S045</v>
          </cell>
          <cell r="F4035" t="str">
            <v>춘</v>
          </cell>
          <cell r="G4035" t="str">
            <v>ONLINE</v>
          </cell>
          <cell r="H4035" t="str">
            <v>UNI</v>
          </cell>
          <cell r="I4035" t="str">
            <v>(온라인)메신저</v>
          </cell>
          <cell r="J4035" t="str">
            <v>BAG</v>
          </cell>
        </row>
        <row r="4036">
          <cell r="E4036" t="str">
            <v>BO01D4Y155</v>
          </cell>
          <cell r="F4036" t="str">
            <v>춘</v>
          </cell>
          <cell r="G4036" t="str">
            <v>ONLINE</v>
          </cell>
          <cell r="H4036" t="str">
            <v>UNI</v>
          </cell>
          <cell r="I4036" t="str">
            <v>미니백</v>
          </cell>
          <cell r="J4036" t="str">
            <v>BAG</v>
          </cell>
        </row>
        <row r="4037">
          <cell r="E4037" t="str">
            <v>BO01D4Y15J</v>
          </cell>
          <cell r="F4037" t="str">
            <v>춘</v>
          </cell>
          <cell r="G4037" t="str">
            <v>ONLINE</v>
          </cell>
          <cell r="H4037" t="str">
            <v>UNI</v>
          </cell>
          <cell r="I4037" t="str">
            <v>미니백</v>
          </cell>
          <cell r="J4037" t="str">
            <v>BAG</v>
          </cell>
        </row>
        <row r="4038">
          <cell r="E4038" t="str">
            <v>BO01D4Y15B</v>
          </cell>
          <cell r="F4038" t="str">
            <v>춘</v>
          </cell>
          <cell r="G4038" t="str">
            <v>ONLINE</v>
          </cell>
          <cell r="H4038" t="str">
            <v>UNI</v>
          </cell>
          <cell r="I4038" t="str">
            <v>미니백</v>
          </cell>
          <cell r="J4038" t="str">
            <v>BAG</v>
          </cell>
        </row>
        <row r="4039">
          <cell r="E4039" t="str">
            <v>BO01D4Y15K</v>
          </cell>
          <cell r="F4039" t="str">
            <v>춘</v>
          </cell>
          <cell r="G4039" t="str">
            <v>ONLINE</v>
          </cell>
          <cell r="H4039" t="str">
            <v>UNI</v>
          </cell>
          <cell r="I4039" t="str">
            <v>미니백</v>
          </cell>
          <cell r="J4039" t="str">
            <v>BAG</v>
          </cell>
        </row>
        <row r="4040">
          <cell r="E4040" t="str">
            <v>BO01D4Y15T</v>
          </cell>
          <cell r="F4040" t="str">
            <v>춘</v>
          </cell>
          <cell r="G4040" t="str">
            <v>ONLINE</v>
          </cell>
          <cell r="H4040" t="str">
            <v>UNI</v>
          </cell>
          <cell r="I4040" t="str">
            <v>미니백</v>
          </cell>
          <cell r="J4040" t="str">
            <v>BAG</v>
          </cell>
        </row>
        <row r="4041">
          <cell r="E4041" t="str">
            <v>BO02D4Y165</v>
          </cell>
          <cell r="F4041" t="str">
            <v>춘</v>
          </cell>
          <cell r="G4041" t="str">
            <v>ACTIVE</v>
          </cell>
          <cell r="H4041" t="str">
            <v>UNI</v>
          </cell>
          <cell r="I4041" t="str">
            <v>사코슈백</v>
          </cell>
          <cell r="J4041" t="str">
            <v>BAG</v>
          </cell>
        </row>
        <row r="4042">
          <cell r="E4042" t="str">
            <v>BO02D4Y166</v>
          </cell>
          <cell r="F4042" t="str">
            <v>춘</v>
          </cell>
          <cell r="G4042" t="str">
            <v>ACTIVE</v>
          </cell>
          <cell r="H4042" t="str">
            <v>UNI</v>
          </cell>
          <cell r="I4042" t="str">
            <v>사코슈백</v>
          </cell>
          <cell r="J4042" t="str">
            <v>BAG</v>
          </cell>
        </row>
        <row r="4043">
          <cell r="E4043" t="str">
            <v>BO02D4Y16E</v>
          </cell>
          <cell r="F4043" t="str">
            <v>춘</v>
          </cell>
          <cell r="G4043" t="str">
            <v>ACTIVE</v>
          </cell>
          <cell r="H4043" t="str">
            <v>UNI</v>
          </cell>
          <cell r="I4043" t="str">
            <v>사코슈백</v>
          </cell>
          <cell r="J4043" t="str">
            <v>BAG</v>
          </cell>
        </row>
        <row r="4044">
          <cell r="E4044" t="str">
            <v>BO02D4Y16M</v>
          </cell>
          <cell r="F4044" t="str">
            <v>춘</v>
          </cell>
          <cell r="G4044" t="str">
            <v>ACTIVE</v>
          </cell>
          <cell r="H4044" t="str">
            <v>UNI</v>
          </cell>
          <cell r="I4044" t="str">
            <v>사코슈백</v>
          </cell>
          <cell r="J4044" t="str">
            <v>BAG</v>
          </cell>
        </row>
        <row r="4045">
          <cell r="E4045" t="str">
            <v>BO01D4Y175</v>
          </cell>
          <cell r="F4045" t="str">
            <v>춘</v>
          </cell>
          <cell r="G4045" t="str">
            <v>ACTIVE</v>
          </cell>
          <cell r="H4045" t="str">
            <v>UNI</v>
          </cell>
          <cell r="I4045" t="str">
            <v>미니백Ⅱ</v>
          </cell>
          <cell r="J4045" t="str">
            <v>BAG</v>
          </cell>
        </row>
        <row r="4046">
          <cell r="E4046" t="str">
            <v>BO01D4Y17A</v>
          </cell>
          <cell r="F4046" t="str">
            <v>춘</v>
          </cell>
          <cell r="G4046" t="str">
            <v>ACTIVE</v>
          </cell>
          <cell r="H4046" t="str">
            <v>UNI</v>
          </cell>
          <cell r="I4046" t="str">
            <v>미니백Ⅱ</v>
          </cell>
          <cell r="J4046" t="str">
            <v>BAG</v>
          </cell>
        </row>
        <row r="4047">
          <cell r="E4047" t="str">
            <v>BO01D4Y17M</v>
          </cell>
          <cell r="F4047" t="str">
            <v>춘</v>
          </cell>
          <cell r="G4047" t="str">
            <v>ACTIVE</v>
          </cell>
          <cell r="H4047" t="str">
            <v>UNI</v>
          </cell>
          <cell r="I4047" t="str">
            <v>미니백Ⅱ</v>
          </cell>
          <cell r="J4047" t="str">
            <v>BAG</v>
          </cell>
        </row>
        <row r="4048">
          <cell r="E4048" t="str">
            <v>BO02D4Y185</v>
          </cell>
          <cell r="F4048" t="str">
            <v>춘</v>
          </cell>
          <cell r="G4048" t="str">
            <v>ACTIVE</v>
          </cell>
          <cell r="H4048" t="str">
            <v>UNI</v>
          </cell>
          <cell r="I4048" t="str">
            <v>크로스백</v>
          </cell>
          <cell r="J4048" t="str">
            <v>BAG</v>
          </cell>
        </row>
        <row r="4049">
          <cell r="E4049" t="str">
            <v>BO02D4Y186</v>
          </cell>
          <cell r="F4049" t="str">
            <v>춘</v>
          </cell>
          <cell r="G4049" t="str">
            <v>ACTIVE</v>
          </cell>
          <cell r="H4049" t="str">
            <v>UNI</v>
          </cell>
          <cell r="I4049" t="str">
            <v>크로스백</v>
          </cell>
          <cell r="J4049" t="str">
            <v>BAG</v>
          </cell>
        </row>
        <row r="4050">
          <cell r="E4050" t="str">
            <v>BO02D4Y18E</v>
          </cell>
          <cell r="F4050" t="str">
            <v>춘</v>
          </cell>
          <cell r="G4050" t="str">
            <v>ACTIVE</v>
          </cell>
          <cell r="H4050" t="str">
            <v>UNI</v>
          </cell>
          <cell r="I4050" t="str">
            <v>크로스백</v>
          </cell>
          <cell r="J4050" t="str">
            <v>BAG</v>
          </cell>
        </row>
        <row r="4051">
          <cell r="E4051" t="str">
            <v>BO02D4Y18M</v>
          </cell>
          <cell r="F4051" t="str">
            <v>춘</v>
          </cell>
          <cell r="G4051" t="str">
            <v>ACTIVE</v>
          </cell>
          <cell r="H4051" t="str">
            <v>UNI</v>
          </cell>
          <cell r="I4051" t="str">
            <v>크로스백</v>
          </cell>
          <cell r="J4051" t="str">
            <v>BAG</v>
          </cell>
        </row>
        <row r="4052">
          <cell r="E4052" t="str">
            <v>BO01D4Y19T</v>
          </cell>
          <cell r="F4052" t="str">
            <v>춘</v>
          </cell>
          <cell r="G4052" t="str">
            <v>ACTIVE</v>
          </cell>
          <cell r="H4052" t="str">
            <v>UNI</v>
          </cell>
          <cell r="I4052" t="str">
            <v>멀티백</v>
          </cell>
          <cell r="J4052" t="str">
            <v>BAG</v>
          </cell>
        </row>
        <row r="4053">
          <cell r="E4053" t="str">
            <v>BO01D4Y195</v>
          </cell>
          <cell r="F4053" t="str">
            <v>춘</v>
          </cell>
          <cell r="G4053" t="str">
            <v>ACTIVE</v>
          </cell>
          <cell r="H4053" t="str">
            <v>UNI</v>
          </cell>
          <cell r="I4053" t="str">
            <v>멀티백</v>
          </cell>
          <cell r="J4053" t="str">
            <v>BAG</v>
          </cell>
        </row>
        <row r="4054">
          <cell r="E4054" t="str">
            <v>BO03D4Y205</v>
          </cell>
          <cell r="F4054" t="str">
            <v>하</v>
          </cell>
          <cell r="G4054" t="str">
            <v>ACTIVE</v>
          </cell>
          <cell r="H4054" t="str">
            <v>UNI</v>
          </cell>
          <cell r="I4054" t="str">
            <v>미니 크로스백</v>
          </cell>
          <cell r="J4054" t="str">
            <v>BAG</v>
          </cell>
        </row>
        <row r="4055">
          <cell r="E4055" t="str">
            <v>BO03D4Y202</v>
          </cell>
          <cell r="F4055" t="str">
            <v>하</v>
          </cell>
          <cell r="G4055" t="str">
            <v>ACTIVE</v>
          </cell>
          <cell r="H4055" t="str">
            <v>UNI</v>
          </cell>
          <cell r="I4055" t="str">
            <v>미니 크로스백</v>
          </cell>
          <cell r="J4055" t="str">
            <v>BAG</v>
          </cell>
        </row>
        <row r="4056">
          <cell r="E4056" t="str">
            <v>BO04D4Y218</v>
          </cell>
          <cell r="F4056" t="str">
            <v>하</v>
          </cell>
          <cell r="G4056" t="str">
            <v>ACTIVE</v>
          </cell>
          <cell r="H4056" t="str">
            <v>UNI</v>
          </cell>
          <cell r="I4056" t="str">
            <v>HOT SUMMER 사코슈백</v>
          </cell>
          <cell r="J4056" t="str">
            <v>BAG</v>
          </cell>
        </row>
        <row r="4057">
          <cell r="E4057" t="str">
            <v>BO04D4Y215</v>
          </cell>
          <cell r="F4057" t="str">
            <v>하</v>
          </cell>
          <cell r="G4057" t="str">
            <v>ACTIVE</v>
          </cell>
          <cell r="H4057" t="str">
            <v>UNI</v>
          </cell>
          <cell r="I4057" t="str">
            <v>HOT SUMMER 사코슈백</v>
          </cell>
          <cell r="J4057" t="str">
            <v>BAG</v>
          </cell>
        </row>
        <row r="4058">
          <cell r="E4058" t="str">
            <v>BO04D4Y225</v>
          </cell>
          <cell r="F4058" t="str">
            <v>하</v>
          </cell>
          <cell r="G4058" t="str">
            <v>ACTIVE</v>
          </cell>
          <cell r="H4058" t="str">
            <v>UNI</v>
          </cell>
          <cell r="I4058" t="str">
            <v>HOT SUMMER 체인고리백</v>
          </cell>
          <cell r="J4058" t="str">
            <v>BAG</v>
          </cell>
        </row>
        <row r="4059">
          <cell r="E4059" t="str">
            <v>BO04D4Y221</v>
          </cell>
          <cell r="F4059" t="str">
            <v>하</v>
          </cell>
          <cell r="G4059" t="str">
            <v>ACTIVE</v>
          </cell>
          <cell r="H4059" t="str">
            <v>UNI</v>
          </cell>
          <cell r="I4059" t="str">
            <v>HOT SUMMER 체인고리백</v>
          </cell>
          <cell r="J4059" t="str">
            <v>BAG</v>
          </cell>
        </row>
        <row r="4060">
          <cell r="E4060" t="str">
            <v>BO04D4Y235</v>
          </cell>
          <cell r="F4060" t="str">
            <v>하</v>
          </cell>
          <cell r="G4060" t="str">
            <v>ACTIVE</v>
          </cell>
          <cell r="H4060" t="str">
            <v>UNI</v>
          </cell>
          <cell r="I4060" t="str">
            <v>HOT SUMMER 미니백</v>
          </cell>
          <cell r="J4060" t="str">
            <v>BAG</v>
          </cell>
        </row>
        <row r="4061">
          <cell r="E4061" t="str">
            <v>BO04D4Y23K</v>
          </cell>
          <cell r="F4061" t="str">
            <v>하</v>
          </cell>
          <cell r="G4061" t="str">
            <v>ACTIVE</v>
          </cell>
          <cell r="H4061" t="str">
            <v>UNI</v>
          </cell>
          <cell r="I4061" t="str">
            <v>HOT SUMMER 미니백</v>
          </cell>
          <cell r="J4061" t="str">
            <v>BAG</v>
          </cell>
        </row>
        <row r="4062">
          <cell r="E4062" t="str">
            <v>BO04D4Y232</v>
          </cell>
          <cell r="F4062" t="str">
            <v>하</v>
          </cell>
          <cell r="G4062" t="str">
            <v>ACTIVE</v>
          </cell>
          <cell r="H4062" t="str">
            <v>UNI</v>
          </cell>
          <cell r="I4062" t="str">
            <v>HOT SUMMER 미니백</v>
          </cell>
          <cell r="J4062" t="str">
            <v>BAG</v>
          </cell>
        </row>
        <row r="4063">
          <cell r="E4063" t="str">
            <v>BO01D4Y245</v>
          </cell>
          <cell r="F4063" t="str">
            <v>춘</v>
          </cell>
          <cell r="G4063" t="str">
            <v>ACTIVE</v>
          </cell>
          <cell r="H4063" t="str">
            <v>UNI</v>
          </cell>
          <cell r="I4063" t="str">
            <v>SPOT 롤탑백팩</v>
          </cell>
          <cell r="J4063" t="str">
            <v>BAG</v>
          </cell>
        </row>
        <row r="4064">
          <cell r="E4064" t="str">
            <v>BO01D4Y253</v>
          </cell>
          <cell r="F4064" t="str">
            <v>춘</v>
          </cell>
          <cell r="G4064" t="str">
            <v>ACTIVE</v>
          </cell>
          <cell r="H4064" t="str">
            <v>UNI</v>
          </cell>
          <cell r="I4064" t="str">
            <v>SPOT 메신져백</v>
          </cell>
          <cell r="J4064" t="str">
            <v>BAG</v>
          </cell>
        </row>
        <row r="4065">
          <cell r="E4065" t="str">
            <v>BO01D4Y255</v>
          </cell>
          <cell r="F4065" t="str">
            <v>춘</v>
          </cell>
          <cell r="G4065" t="str">
            <v>ACTIVE</v>
          </cell>
          <cell r="H4065" t="str">
            <v>UNI</v>
          </cell>
          <cell r="I4065" t="str">
            <v>SPOT 메신져백</v>
          </cell>
          <cell r="J4065" t="str">
            <v>BAG</v>
          </cell>
        </row>
        <row r="4066">
          <cell r="E4066" t="str">
            <v>BO01D4Y263</v>
          </cell>
          <cell r="F4066" t="str">
            <v>춘</v>
          </cell>
          <cell r="G4066" t="str">
            <v>ACTIVE</v>
          </cell>
          <cell r="H4066" t="str">
            <v>UNI</v>
          </cell>
          <cell r="I4066" t="str">
            <v>SPOT 스퀘어백</v>
          </cell>
          <cell r="J4066" t="str">
            <v>BAG</v>
          </cell>
        </row>
        <row r="4067">
          <cell r="E4067" t="str">
            <v>BO01D4Y265</v>
          </cell>
          <cell r="F4067" t="str">
            <v>춘</v>
          </cell>
          <cell r="G4067" t="str">
            <v>ACTIVE</v>
          </cell>
          <cell r="H4067" t="str">
            <v>UNI</v>
          </cell>
          <cell r="I4067" t="str">
            <v>SPOT 스퀘어백</v>
          </cell>
          <cell r="J4067" t="str">
            <v>BAG</v>
          </cell>
        </row>
        <row r="4068">
          <cell r="E4068" t="str">
            <v>BO01D4Y26H</v>
          </cell>
          <cell r="F4068" t="str">
            <v>춘</v>
          </cell>
          <cell r="G4068" t="str">
            <v>ACTIVE</v>
          </cell>
          <cell r="H4068" t="str">
            <v>UNI</v>
          </cell>
          <cell r="I4068" t="str">
            <v>SPOT 스퀘어백</v>
          </cell>
          <cell r="J4068" t="str">
            <v>BAG</v>
          </cell>
        </row>
        <row r="4069">
          <cell r="E4069" t="str">
            <v>BO01D4Y273</v>
          </cell>
          <cell r="F4069" t="str">
            <v>춘</v>
          </cell>
          <cell r="G4069" t="str">
            <v>ACTIVE</v>
          </cell>
          <cell r="H4069" t="str">
            <v>UNI</v>
          </cell>
          <cell r="I4069" t="str">
            <v>SPOT 아방백팩</v>
          </cell>
          <cell r="J4069" t="str">
            <v>BAG</v>
          </cell>
        </row>
        <row r="4070">
          <cell r="E4070" t="str">
            <v>BO01D4Y275</v>
          </cell>
          <cell r="F4070" t="str">
            <v>춘</v>
          </cell>
          <cell r="G4070" t="str">
            <v>ACTIVE</v>
          </cell>
          <cell r="H4070" t="str">
            <v>UNI</v>
          </cell>
          <cell r="I4070" t="str">
            <v>SPOT 아방백팩</v>
          </cell>
          <cell r="J4070" t="str">
            <v>BAG</v>
          </cell>
        </row>
        <row r="4071">
          <cell r="E4071" t="str">
            <v>BO018BY015</v>
          </cell>
          <cell r="F4071" t="str">
            <v>춘</v>
          </cell>
          <cell r="G4071" t="str">
            <v>ORIGINAL</v>
          </cell>
          <cell r="H4071" t="str">
            <v>UNI</v>
          </cell>
          <cell r="I4071" t="str">
            <v>BASIC BALL CAP</v>
          </cell>
          <cell r="J4071" t="str">
            <v>ACC</v>
          </cell>
        </row>
        <row r="4072">
          <cell r="E4072" t="str">
            <v>BO018BY010</v>
          </cell>
          <cell r="F4072" t="str">
            <v>춘</v>
          </cell>
          <cell r="G4072" t="str">
            <v>ORIGINAL</v>
          </cell>
          <cell r="H4072" t="str">
            <v>UNI</v>
          </cell>
          <cell r="I4072" t="str">
            <v>BASIC BALL CAP</v>
          </cell>
          <cell r="J4072" t="str">
            <v>ACC</v>
          </cell>
        </row>
        <row r="4073">
          <cell r="E4073" t="str">
            <v>BO018BY01A</v>
          </cell>
          <cell r="F4073" t="str">
            <v>춘</v>
          </cell>
          <cell r="G4073" t="str">
            <v>ORIGINAL</v>
          </cell>
          <cell r="H4073" t="str">
            <v>UNI</v>
          </cell>
          <cell r="I4073" t="str">
            <v>BASIC BALL CAP</v>
          </cell>
          <cell r="J4073" t="str">
            <v>ACC</v>
          </cell>
        </row>
        <row r="4074">
          <cell r="E4074" t="str">
            <v>BO018BY01M</v>
          </cell>
          <cell r="F4074" t="str">
            <v>춘</v>
          </cell>
          <cell r="G4074" t="str">
            <v>ORIGINAL</v>
          </cell>
          <cell r="H4074" t="str">
            <v>UNI</v>
          </cell>
          <cell r="I4074" t="str">
            <v>BASIC BALL CAP</v>
          </cell>
          <cell r="J4074" t="str">
            <v>ACC</v>
          </cell>
        </row>
        <row r="4075">
          <cell r="E4075" t="str">
            <v>BO018BY025</v>
          </cell>
          <cell r="F4075" t="str">
            <v>춘</v>
          </cell>
          <cell r="G4075" t="str">
            <v>ORIGINAL</v>
          </cell>
          <cell r="H4075" t="str">
            <v>UNI</v>
          </cell>
          <cell r="I4075" t="str">
            <v>BASIC BALL CAP Ⅱ</v>
          </cell>
          <cell r="J4075" t="str">
            <v>ACC</v>
          </cell>
        </row>
        <row r="4076">
          <cell r="E4076" t="str">
            <v>BO018BY02P</v>
          </cell>
          <cell r="F4076" t="str">
            <v>춘</v>
          </cell>
          <cell r="G4076" t="str">
            <v>ORIGINAL</v>
          </cell>
          <cell r="H4076" t="str">
            <v>UNI</v>
          </cell>
          <cell r="I4076" t="str">
            <v>BASIC BALL CAP Ⅱ</v>
          </cell>
          <cell r="J4076" t="str">
            <v>ACC</v>
          </cell>
        </row>
        <row r="4077">
          <cell r="E4077" t="str">
            <v>BO018BY026</v>
          </cell>
          <cell r="F4077" t="str">
            <v>춘</v>
          </cell>
          <cell r="G4077" t="str">
            <v>ORIGINAL</v>
          </cell>
          <cell r="H4077" t="str">
            <v>UNI</v>
          </cell>
          <cell r="I4077" t="str">
            <v>BASIC BALL CAP Ⅱ</v>
          </cell>
          <cell r="J4077" t="str">
            <v>ACC</v>
          </cell>
        </row>
        <row r="4078">
          <cell r="E4078" t="str">
            <v>BO018BY02E</v>
          </cell>
          <cell r="F4078" t="str">
            <v>춘</v>
          </cell>
          <cell r="G4078" t="str">
            <v>ORIGINAL</v>
          </cell>
          <cell r="H4078" t="str">
            <v>UNI</v>
          </cell>
          <cell r="I4078" t="str">
            <v>BASIC BALL CAP Ⅱ</v>
          </cell>
          <cell r="J4078" t="str">
            <v>ACC</v>
          </cell>
        </row>
        <row r="4079">
          <cell r="E4079" t="str">
            <v>BO028BY035</v>
          </cell>
          <cell r="F4079" t="str">
            <v>춘</v>
          </cell>
          <cell r="G4079" t="str">
            <v>ORIGINAL</v>
          </cell>
          <cell r="H4079" t="str">
            <v>UNI</v>
          </cell>
          <cell r="I4079" t="str">
            <v>BLOCK CAP</v>
          </cell>
          <cell r="J4079" t="str">
            <v>ACC</v>
          </cell>
        </row>
        <row r="4080">
          <cell r="E4080" t="str">
            <v>BO028BY036</v>
          </cell>
          <cell r="F4080" t="str">
            <v>춘</v>
          </cell>
          <cell r="G4080" t="str">
            <v>ORIGINAL</v>
          </cell>
          <cell r="H4080" t="str">
            <v>UNI</v>
          </cell>
          <cell r="I4080" t="str">
            <v>BLOCK CAP</v>
          </cell>
          <cell r="J4080" t="str">
            <v>ACC</v>
          </cell>
        </row>
        <row r="4081">
          <cell r="E4081" t="str">
            <v>BO028BY03Q</v>
          </cell>
          <cell r="F4081" t="str">
            <v>춘</v>
          </cell>
          <cell r="G4081" t="str">
            <v>ORIGINAL</v>
          </cell>
          <cell r="H4081" t="str">
            <v>UNI</v>
          </cell>
          <cell r="I4081" t="str">
            <v>BLOCK CAP</v>
          </cell>
          <cell r="J4081" t="str">
            <v>ACC</v>
          </cell>
        </row>
        <row r="4082">
          <cell r="E4082" t="str">
            <v>BO018BY045</v>
          </cell>
          <cell r="F4082" t="str">
            <v>춘</v>
          </cell>
          <cell r="G4082" t="str">
            <v>ORIGINAL</v>
          </cell>
          <cell r="H4082" t="str">
            <v>UNI</v>
          </cell>
          <cell r="I4082" t="str">
            <v>LOGO CAP</v>
          </cell>
          <cell r="J4082" t="str">
            <v>ACC</v>
          </cell>
        </row>
        <row r="4083">
          <cell r="E4083" t="str">
            <v>BO018BY04R</v>
          </cell>
          <cell r="F4083" t="str">
            <v>춘</v>
          </cell>
          <cell r="G4083" t="str">
            <v>ORIGINAL</v>
          </cell>
          <cell r="H4083" t="str">
            <v>UNI</v>
          </cell>
          <cell r="I4083" t="str">
            <v>LOGO CAP</v>
          </cell>
          <cell r="J4083" t="str">
            <v>ACC</v>
          </cell>
        </row>
        <row r="4084">
          <cell r="E4084" t="str">
            <v>BO018BY04L</v>
          </cell>
          <cell r="F4084" t="str">
            <v>춘</v>
          </cell>
          <cell r="G4084" t="str">
            <v>ORIGINAL</v>
          </cell>
          <cell r="H4084" t="str">
            <v>UNI</v>
          </cell>
          <cell r="I4084" t="str">
            <v>LOGO CAP</v>
          </cell>
          <cell r="J4084" t="str">
            <v>ACC</v>
          </cell>
        </row>
        <row r="4085">
          <cell r="E4085" t="str">
            <v>BO018BY055</v>
          </cell>
          <cell r="F4085" t="str">
            <v>춘</v>
          </cell>
          <cell r="G4085" t="str">
            <v>ACTIVE</v>
          </cell>
          <cell r="H4085" t="str">
            <v>UNI</v>
          </cell>
          <cell r="I4085" t="str">
            <v>BUCKET HAT</v>
          </cell>
          <cell r="J4085" t="str">
            <v>ACC</v>
          </cell>
        </row>
        <row r="4086">
          <cell r="E4086" t="str">
            <v>BO018BY051</v>
          </cell>
          <cell r="F4086" t="str">
            <v>춘</v>
          </cell>
          <cell r="G4086" t="str">
            <v>ACTIVE</v>
          </cell>
          <cell r="H4086" t="str">
            <v>UNI</v>
          </cell>
          <cell r="I4086" t="str">
            <v>BUCKET HAT</v>
          </cell>
          <cell r="J4086" t="str">
            <v>ACC</v>
          </cell>
        </row>
        <row r="4087">
          <cell r="E4087" t="str">
            <v>BO028BY065</v>
          </cell>
          <cell r="F4087" t="str">
            <v>춘</v>
          </cell>
          <cell r="G4087" t="str">
            <v>ACTIVE</v>
          </cell>
          <cell r="H4087" t="str">
            <v>UNI</v>
          </cell>
          <cell r="I4087" t="str">
            <v xml:space="preserve"> TRENDY BUCKET HAT</v>
          </cell>
          <cell r="J4087" t="str">
            <v>ACC</v>
          </cell>
        </row>
        <row r="4088">
          <cell r="E4088" t="str">
            <v>BO028BY060</v>
          </cell>
          <cell r="F4088" t="str">
            <v>춘</v>
          </cell>
          <cell r="G4088" t="str">
            <v>ACTIVE</v>
          </cell>
          <cell r="H4088" t="str">
            <v>UNI</v>
          </cell>
          <cell r="I4088" t="str">
            <v xml:space="preserve"> TRENDY BUCKET HAT</v>
          </cell>
          <cell r="J4088" t="str">
            <v>ACC</v>
          </cell>
        </row>
        <row r="4089">
          <cell r="E4089" t="str">
            <v>BO038BY075</v>
          </cell>
          <cell r="F4089" t="str">
            <v>하</v>
          </cell>
          <cell r="G4089" t="str">
            <v>ACTIVE</v>
          </cell>
          <cell r="H4089" t="str">
            <v>UNI</v>
          </cell>
          <cell r="I4089" t="str">
            <v>HOT SUMMER HAT</v>
          </cell>
          <cell r="J4089" t="str">
            <v>ACC</v>
          </cell>
        </row>
        <row r="4090">
          <cell r="E4090" t="str">
            <v>BO038BY072</v>
          </cell>
          <cell r="F4090" t="str">
            <v>하</v>
          </cell>
          <cell r="G4090" t="str">
            <v>ACTIVE</v>
          </cell>
          <cell r="H4090" t="str">
            <v>UNI</v>
          </cell>
          <cell r="I4090" t="str">
            <v>HOT SUMMER HAT</v>
          </cell>
          <cell r="J4090" t="str">
            <v>ACC</v>
          </cell>
        </row>
        <row r="4091">
          <cell r="E4091" t="str">
            <v>BO038BY085</v>
          </cell>
          <cell r="F4091" t="str">
            <v>하</v>
          </cell>
          <cell r="G4091" t="str">
            <v>ACTIVE</v>
          </cell>
          <cell r="H4091" t="str">
            <v>UNI</v>
          </cell>
          <cell r="I4091" t="str">
            <v>HOT SUMMER 마스크 HAT</v>
          </cell>
          <cell r="J4091" t="str">
            <v>ACC</v>
          </cell>
        </row>
        <row r="4092">
          <cell r="E4092" t="str">
            <v>BO038BY082</v>
          </cell>
          <cell r="F4092" t="str">
            <v>하</v>
          </cell>
          <cell r="G4092" t="str">
            <v>ACTIVE</v>
          </cell>
          <cell r="H4092" t="str">
            <v>UNI</v>
          </cell>
          <cell r="I4092" t="str">
            <v>HOT SUMMER 마스크 HAT</v>
          </cell>
          <cell r="J4092" t="str">
            <v>ACC</v>
          </cell>
        </row>
        <row r="4093">
          <cell r="E4093" t="str">
            <v>BO028BY095</v>
          </cell>
          <cell r="F4093" t="str">
            <v>춘</v>
          </cell>
          <cell r="G4093" t="str">
            <v>ACTIVE</v>
          </cell>
          <cell r="H4093" t="str">
            <v>UNI</v>
          </cell>
          <cell r="I4093" t="str">
            <v>SUN VISOR</v>
          </cell>
          <cell r="J4093" t="str">
            <v>ACC</v>
          </cell>
        </row>
        <row r="4094">
          <cell r="E4094" t="str">
            <v>BO028BY091</v>
          </cell>
          <cell r="F4094" t="str">
            <v>춘</v>
          </cell>
          <cell r="G4094" t="str">
            <v>ACTIVE</v>
          </cell>
          <cell r="H4094" t="str">
            <v>UNI</v>
          </cell>
          <cell r="I4094" t="str">
            <v>SUN VISOR</v>
          </cell>
          <cell r="J4094" t="str">
            <v>ACC</v>
          </cell>
        </row>
        <row r="4095">
          <cell r="E4095" t="str">
            <v>BO028BY09M</v>
          </cell>
          <cell r="F4095" t="str">
            <v>춘</v>
          </cell>
          <cell r="G4095" t="str">
            <v>ACTIVE</v>
          </cell>
          <cell r="H4095" t="str">
            <v>UNI</v>
          </cell>
          <cell r="I4095" t="str">
            <v>SUN VISOR</v>
          </cell>
          <cell r="J4095" t="str">
            <v>ACC</v>
          </cell>
        </row>
        <row r="4096">
          <cell r="E4096" t="str">
            <v>BO01KTY011</v>
          </cell>
          <cell r="F4096" t="str">
            <v>춘</v>
          </cell>
          <cell r="G4096" t="str">
            <v>ORIGINAL</v>
          </cell>
          <cell r="H4096" t="str">
            <v>UNI</v>
          </cell>
          <cell r="I4096" t="str">
            <v>LOW(BASIC)</v>
          </cell>
          <cell r="J4096" t="str">
            <v>ACC</v>
          </cell>
        </row>
        <row r="4097">
          <cell r="E4097" t="str">
            <v>BO01KTY015</v>
          </cell>
          <cell r="F4097" t="str">
            <v>춘</v>
          </cell>
          <cell r="G4097" t="str">
            <v>ORIGINAL</v>
          </cell>
          <cell r="H4097" t="str">
            <v>UNI</v>
          </cell>
          <cell r="I4097" t="str">
            <v>LOW(BASIC)</v>
          </cell>
          <cell r="J4097" t="str">
            <v>ACC</v>
          </cell>
        </row>
        <row r="4098">
          <cell r="E4098" t="str">
            <v>BO01KTY013</v>
          </cell>
          <cell r="F4098" t="str">
            <v>춘</v>
          </cell>
          <cell r="G4098" t="str">
            <v>ORIGINAL</v>
          </cell>
          <cell r="H4098" t="str">
            <v>UNI</v>
          </cell>
          <cell r="I4098" t="str">
            <v>LOW(BASIC)</v>
          </cell>
          <cell r="J4098" t="str">
            <v>ACC</v>
          </cell>
        </row>
        <row r="4099">
          <cell r="E4099" t="str">
            <v>BO01KTY025</v>
          </cell>
          <cell r="F4099" t="str">
            <v>춘</v>
          </cell>
          <cell r="G4099" t="str">
            <v>ORIGINAL</v>
          </cell>
          <cell r="H4099" t="str">
            <v>UNI</v>
          </cell>
          <cell r="I4099" t="str">
            <v>SHORT(BASIC)</v>
          </cell>
          <cell r="J4099" t="str">
            <v>ACC</v>
          </cell>
        </row>
        <row r="4100">
          <cell r="E4100" t="str">
            <v>BO01KTY021</v>
          </cell>
          <cell r="F4100" t="str">
            <v>춘</v>
          </cell>
          <cell r="G4100" t="str">
            <v>ORIGINAL</v>
          </cell>
          <cell r="H4100" t="str">
            <v>UNI</v>
          </cell>
          <cell r="I4100" t="str">
            <v>SHORT(BASIC)</v>
          </cell>
          <cell r="J4100" t="str">
            <v>ACC</v>
          </cell>
        </row>
        <row r="4101">
          <cell r="E4101" t="str">
            <v>BO01KTY031</v>
          </cell>
          <cell r="F4101" t="str">
            <v>춘</v>
          </cell>
          <cell r="G4101" t="str">
            <v>ORIGINAL</v>
          </cell>
          <cell r="H4101" t="str">
            <v>UNI</v>
          </cell>
          <cell r="I4101" t="str">
            <v>SPORTY LONG</v>
          </cell>
          <cell r="J4101" t="str">
            <v>ACC</v>
          </cell>
        </row>
        <row r="4102">
          <cell r="E4102" t="str">
            <v>BO01KTY035</v>
          </cell>
          <cell r="F4102" t="str">
            <v>춘</v>
          </cell>
          <cell r="G4102" t="str">
            <v>ORIGINAL</v>
          </cell>
          <cell r="H4102" t="str">
            <v>UNI</v>
          </cell>
          <cell r="I4102" t="str">
            <v>SPORTY LONG</v>
          </cell>
          <cell r="J4102" t="str">
            <v>ACC</v>
          </cell>
        </row>
        <row r="4103">
          <cell r="E4103" t="str">
            <v>BO01KTY03M</v>
          </cell>
          <cell r="F4103" t="str">
            <v>춘</v>
          </cell>
          <cell r="G4103" t="str">
            <v>ORIGINAL</v>
          </cell>
          <cell r="H4103" t="str">
            <v>UNI</v>
          </cell>
          <cell r="I4103" t="str">
            <v>SPORTY LONG</v>
          </cell>
          <cell r="J4103" t="str">
            <v>ACC</v>
          </cell>
        </row>
        <row r="4104">
          <cell r="E4104" t="str">
            <v>BO01KTY041</v>
          </cell>
          <cell r="F4104" t="str">
            <v>춘</v>
          </cell>
          <cell r="G4104" t="str">
            <v>ORIGINAL</v>
          </cell>
          <cell r="H4104" t="str">
            <v>UNI</v>
          </cell>
          <cell r="I4104" t="str">
            <v>LONG MID</v>
          </cell>
          <cell r="J4104" t="str">
            <v>ACC</v>
          </cell>
        </row>
        <row r="4105">
          <cell r="E4105" t="str">
            <v>BO01KTY045</v>
          </cell>
          <cell r="F4105" t="str">
            <v>춘</v>
          </cell>
          <cell r="G4105" t="str">
            <v>ORIGINAL</v>
          </cell>
          <cell r="H4105" t="str">
            <v>UNI</v>
          </cell>
          <cell r="I4105" t="str">
            <v>LONG MID</v>
          </cell>
          <cell r="J4105" t="str">
            <v>ACC</v>
          </cell>
        </row>
        <row r="4106">
          <cell r="E4106" t="str">
            <v>BO01KTY051</v>
          </cell>
          <cell r="F4106" t="str">
            <v>춘</v>
          </cell>
          <cell r="G4106" t="str">
            <v>ORIGINAL</v>
          </cell>
          <cell r="H4106" t="str">
            <v>UNI</v>
          </cell>
          <cell r="I4106" t="str">
            <v>LOGO BASIC</v>
          </cell>
          <cell r="J4106" t="str">
            <v>ACC</v>
          </cell>
        </row>
        <row r="4107">
          <cell r="E4107" t="str">
            <v>BO01KTY05T</v>
          </cell>
          <cell r="F4107" t="str">
            <v>춘</v>
          </cell>
          <cell r="G4107" t="str">
            <v>ORIGINAL</v>
          </cell>
          <cell r="H4107" t="str">
            <v>UNI</v>
          </cell>
          <cell r="I4107" t="str">
            <v>LOGO BASIC</v>
          </cell>
          <cell r="J4107" t="str">
            <v>ACC</v>
          </cell>
        </row>
        <row r="4108">
          <cell r="E4108" t="str">
            <v>BO01KTY065</v>
          </cell>
          <cell r="F4108" t="str">
            <v>춘</v>
          </cell>
          <cell r="G4108" t="str">
            <v>ACTIVE</v>
          </cell>
          <cell r="H4108" t="str">
            <v>UNI</v>
          </cell>
          <cell r="I4108" t="str">
            <v>OMC</v>
          </cell>
          <cell r="J4108" t="str">
            <v>ACC</v>
          </cell>
        </row>
        <row r="4109">
          <cell r="E4109" t="str">
            <v>BO01KTY06L</v>
          </cell>
          <cell r="F4109" t="str">
            <v>춘</v>
          </cell>
          <cell r="G4109" t="str">
            <v>ACTIVE</v>
          </cell>
          <cell r="H4109" t="str">
            <v>UNI</v>
          </cell>
          <cell r="I4109" t="str">
            <v>OMC</v>
          </cell>
          <cell r="J4109" t="str">
            <v>ACC</v>
          </cell>
        </row>
        <row r="4110">
          <cell r="E4110" t="str">
            <v>BO01KTY06U</v>
          </cell>
          <cell r="F4110" t="str">
            <v>춘</v>
          </cell>
          <cell r="G4110" t="str">
            <v>ACTIVE</v>
          </cell>
          <cell r="H4110" t="str">
            <v>UNI</v>
          </cell>
          <cell r="I4110" t="str">
            <v>OMC</v>
          </cell>
          <cell r="J4110" t="str">
            <v>ACC</v>
          </cell>
        </row>
        <row r="4111">
          <cell r="E4111" t="str">
            <v>BO01KTY061</v>
          </cell>
          <cell r="F4111" t="str">
            <v>춘</v>
          </cell>
          <cell r="G4111" t="str">
            <v>ACTIVE</v>
          </cell>
          <cell r="H4111" t="str">
            <v>UNI</v>
          </cell>
          <cell r="I4111" t="str">
            <v>OMC</v>
          </cell>
          <cell r="J4111" t="str">
            <v>ACC</v>
          </cell>
        </row>
        <row r="4112">
          <cell r="E4112" t="str">
            <v>BO01KTY075</v>
          </cell>
          <cell r="F4112" t="str">
            <v>춘</v>
          </cell>
          <cell r="G4112" t="str">
            <v>ACTIVE</v>
          </cell>
          <cell r="H4112" t="str">
            <v>UNI</v>
          </cell>
          <cell r="I4112" t="str">
            <v>SPORTY MID</v>
          </cell>
          <cell r="J4112" t="str">
            <v>ACC</v>
          </cell>
        </row>
        <row r="4113">
          <cell r="E4113" t="str">
            <v>BO01KTY07L</v>
          </cell>
          <cell r="F4113" t="str">
            <v>춘</v>
          </cell>
          <cell r="G4113" t="str">
            <v>ACTIVE</v>
          </cell>
          <cell r="H4113" t="str">
            <v>UNI</v>
          </cell>
          <cell r="I4113" t="str">
            <v>SPORTY MID</v>
          </cell>
          <cell r="J4113" t="str">
            <v>ACC</v>
          </cell>
        </row>
        <row r="4114">
          <cell r="E4114" t="str">
            <v>BO01KTY078</v>
          </cell>
          <cell r="F4114" t="str">
            <v>춘</v>
          </cell>
          <cell r="G4114" t="str">
            <v>ACTIVE</v>
          </cell>
          <cell r="H4114" t="str">
            <v>UNI</v>
          </cell>
          <cell r="I4114" t="str">
            <v>SPORTY MID</v>
          </cell>
          <cell r="J4114" t="str">
            <v>ACC</v>
          </cell>
        </row>
        <row r="4115">
          <cell r="E4115" t="str">
            <v>BO01KTY07K</v>
          </cell>
          <cell r="F4115" t="str">
            <v>춘</v>
          </cell>
          <cell r="G4115" t="str">
            <v>ACTIVE</v>
          </cell>
          <cell r="H4115" t="str">
            <v>UNI</v>
          </cell>
          <cell r="I4115" t="str">
            <v>SPORTY MID</v>
          </cell>
          <cell r="J4115" t="str">
            <v>ACC</v>
          </cell>
        </row>
        <row r="4116">
          <cell r="E4116" t="str">
            <v>BO01KTY07T</v>
          </cell>
          <cell r="F4116" t="str">
            <v>춘</v>
          </cell>
          <cell r="G4116" t="str">
            <v>ACTIVE</v>
          </cell>
          <cell r="H4116" t="str">
            <v>UNI</v>
          </cell>
          <cell r="I4116" t="str">
            <v>SPORTY MID</v>
          </cell>
          <cell r="J4116" t="str">
            <v>ACC</v>
          </cell>
        </row>
        <row r="4117">
          <cell r="E4117" t="str">
            <v>BO01KTY07X</v>
          </cell>
          <cell r="F4117" t="str">
            <v>춘</v>
          </cell>
          <cell r="G4117" t="str">
            <v>ACTIVE</v>
          </cell>
          <cell r="H4117" t="str">
            <v>UNI</v>
          </cell>
          <cell r="I4117" t="str">
            <v>SPORTY MID</v>
          </cell>
          <cell r="J4117" t="str">
            <v>ACC</v>
          </cell>
        </row>
        <row r="4118">
          <cell r="E4118" t="str">
            <v>BO01KTY07Q</v>
          </cell>
          <cell r="F4118" t="str">
            <v>춘</v>
          </cell>
          <cell r="G4118" t="str">
            <v>ACTIVE</v>
          </cell>
          <cell r="H4118" t="str">
            <v>UNI</v>
          </cell>
          <cell r="I4118" t="str">
            <v>SPORTY MID</v>
          </cell>
          <cell r="J4118" t="str">
            <v>ACC</v>
          </cell>
        </row>
        <row r="4119">
          <cell r="E4119" t="str">
            <v>BO01KTY071</v>
          </cell>
          <cell r="F4119" t="str">
            <v>춘</v>
          </cell>
          <cell r="G4119" t="str">
            <v>ACTIVE</v>
          </cell>
          <cell r="H4119" t="str">
            <v>UNI</v>
          </cell>
          <cell r="I4119" t="str">
            <v>SPORTY MID</v>
          </cell>
          <cell r="J4119" t="str">
            <v>ACC</v>
          </cell>
        </row>
        <row r="4120">
          <cell r="E4120" t="str">
            <v>BO01KTY081</v>
          </cell>
          <cell r="F4120" t="str">
            <v>춘</v>
          </cell>
          <cell r="G4120" t="str">
            <v>ORIGINAL</v>
          </cell>
          <cell r="H4120" t="str">
            <v>UNI</v>
          </cell>
          <cell r="I4120" t="str">
            <v>FAKE SOCKS(3족 1셋트)</v>
          </cell>
          <cell r="J4120" t="str">
            <v>ACC</v>
          </cell>
        </row>
        <row r="4121">
          <cell r="E4121" t="str">
            <v>BO01KTY091</v>
          </cell>
          <cell r="F4121" t="str">
            <v>춘</v>
          </cell>
          <cell r="G4121" t="str">
            <v>ACTIVE</v>
          </cell>
          <cell r="H4121" t="str">
            <v>UNI</v>
          </cell>
          <cell r="I4121" t="str">
            <v>SPORTY BACK LOGO MID</v>
          </cell>
          <cell r="J4121" t="str">
            <v>ACC</v>
          </cell>
        </row>
        <row r="4122">
          <cell r="E4122" t="str">
            <v>BO01KTY095</v>
          </cell>
          <cell r="F4122" t="str">
            <v>춘</v>
          </cell>
          <cell r="G4122" t="str">
            <v>ACTIVE</v>
          </cell>
          <cell r="H4122" t="str">
            <v>UNI</v>
          </cell>
          <cell r="I4122" t="str">
            <v>SPORTY BACK LOGO MID</v>
          </cell>
          <cell r="J4122" t="str">
            <v>ACC</v>
          </cell>
        </row>
        <row r="4123">
          <cell r="E4123" t="str">
            <v>BO01KTY101</v>
          </cell>
          <cell r="F4123" t="str">
            <v>춘</v>
          </cell>
          <cell r="G4123" t="str">
            <v>ACTIVE</v>
          </cell>
          <cell r="H4123" t="str">
            <v>UNI</v>
          </cell>
          <cell r="I4123" t="str">
            <v>LOGO PRINT</v>
          </cell>
          <cell r="J4123" t="str">
            <v>ACC</v>
          </cell>
        </row>
        <row r="4124">
          <cell r="E4124" t="str">
            <v>BO01KTY105</v>
          </cell>
          <cell r="F4124" t="str">
            <v>춘</v>
          </cell>
          <cell r="G4124" t="str">
            <v>ACTIVE</v>
          </cell>
          <cell r="H4124" t="str">
            <v>UNI</v>
          </cell>
          <cell r="I4124" t="str">
            <v>LOGO PRINT</v>
          </cell>
          <cell r="J4124" t="str">
            <v>ACC</v>
          </cell>
        </row>
        <row r="4125">
          <cell r="E4125" t="str">
            <v>BO01KTY10L</v>
          </cell>
          <cell r="F4125" t="str">
            <v>춘</v>
          </cell>
          <cell r="G4125" t="str">
            <v>ACTIVE</v>
          </cell>
          <cell r="H4125" t="str">
            <v>UNI</v>
          </cell>
          <cell r="I4125" t="str">
            <v>LOGO PRINT</v>
          </cell>
          <cell r="J4125" t="str">
            <v>ACC</v>
          </cell>
        </row>
        <row r="4126">
          <cell r="E4126" t="str">
            <v>BO01KTY10N</v>
          </cell>
          <cell r="F4126" t="str">
            <v>춘</v>
          </cell>
          <cell r="G4126" t="str">
            <v>ACTIVE</v>
          </cell>
          <cell r="H4126" t="str">
            <v>UNI</v>
          </cell>
          <cell r="I4126" t="str">
            <v>LOGO PRINT</v>
          </cell>
          <cell r="J4126" t="str">
            <v>ACC</v>
          </cell>
        </row>
        <row r="4127">
          <cell r="E4127" t="str">
            <v>BO038BY105</v>
          </cell>
          <cell r="F4127" t="str">
            <v>춘</v>
          </cell>
          <cell r="G4127" t="str">
            <v>ACTIVE</v>
          </cell>
          <cell r="H4127" t="str">
            <v>UNI</v>
          </cell>
          <cell r="I4127" t="str">
            <v>헤어밴드</v>
          </cell>
          <cell r="J4127" t="str">
            <v>ACC</v>
          </cell>
        </row>
        <row r="4128">
          <cell r="E4128" t="str">
            <v>BO038BY101</v>
          </cell>
          <cell r="F4128" t="str">
            <v>춘</v>
          </cell>
          <cell r="G4128" t="str">
            <v>ACTIVE</v>
          </cell>
          <cell r="H4128" t="str">
            <v>UNI</v>
          </cell>
          <cell r="I4128" t="str">
            <v>헤어밴드</v>
          </cell>
          <cell r="J4128" t="str">
            <v>ACC</v>
          </cell>
        </row>
        <row r="4129">
          <cell r="E4129" t="str">
            <v>BO038BY10M</v>
          </cell>
          <cell r="F4129" t="str">
            <v>춘</v>
          </cell>
          <cell r="G4129" t="str">
            <v>ACTIVE</v>
          </cell>
          <cell r="H4129" t="str">
            <v>UNI</v>
          </cell>
          <cell r="I4129" t="str">
            <v>헤어밴드</v>
          </cell>
          <cell r="J4129" t="str">
            <v>ACC</v>
          </cell>
        </row>
        <row r="4130">
          <cell r="E4130" t="str">
            <v>BO038BY10L</v>
          </cell>
          <cell r="F4130" t="str">
            <v>춘</v>
          </cell>
          <cell r="G4130" t="str">
            <v>ACTIVE</v>
          </cell>
          <cell r="H4130" t="str">
            <v>UNI</v>
          </cell>
          <cell r="I4130" t="str">
            <v>헤어밴드</v>
          </cell>
          <cell r="J4130" t="str">
            <v>ACC</v>
          </cell>
        </row>
        <row r="4131">
          <cell r="E4131" t="str">
            <v>BO028BY115</v>
          </cell>
          <cell r="F4131" t="str">
            <v>춘</v>
          </cell>
          <cell r="G4131" t="str">
            <v>ACTIVE</v>
          </cell>
          <cell r="H4131" t="str">
            <v>UNI</v>
          </cell>
          <cell r="I4131" t="str">
            <v>손목밴드</v>
          </cell>
          <cell r="J4131" t="str">
            <v>ACC</v>
          </cell>
        </row>
        <row r="4132">
          <cell r="E4132" t="str">
            <v>BO028BY111</v>
          </cell>
          <cell r="F4132" t="str">
            <v>춘</v>
          </cell>
          <cell r="G4132" t="str">
            <v>ACTIVE</v>
          </cell>
          <cell r="H4132" t="str">
            <v>UNI</v>
          </cell>
          <cell r="I4132" t="str">
            <v>손목밴드</v>
          </cell>
          <cell r="J4132" t="str">
            <v>ACC</v>
          </cell>
        </row>
        <row r="4133">
          <cell r="E4133" t="str">
            <v>BO028BY11M</v>
          </cell>
          <cell r="F4133" t="str">
            <v>춘</v>
          </cell>
          <cell r="G4133" t="str">
            <v>ACTIVE</v>
          </cell>
          <cell r="H4133" t="str">
            <v>UNI</v>
          </cell>
          <cell r="I4133" t="str">
            <v>손목밴드</v>
          </cell>
          <cell r="J4133" t="str">
            <v>ACC</v>
          </cell>
        </row>
        <row r="4134">
          <cell r="E4134" t="str">
            <v>BO028BY11L</v>
          </cell>
          <cell r="F4134" t="str">
            <v>춘</v>
          </cell>
          <cell r="G4134" t="str">
            <v>ACTIVE</v>
          </cell>
          <cell r="H4134" t="str">
            <v>UNI</v>
          </cell>
          <cell r="I4134" t="str">
            <v>손목밴드</v>
          </cell>
          <cell r="J4134" t="str">
            <v>ACC</v>
          </cell>
        </row>
        <row r="4135">
          <cell r="E4135" t="str">
            <v>BO01K3Y011</v>
          </cell>
          <cell r="F4135" t="str">
            <v>춘</v>
          </cell>
          <cell r="G4135" t="str">
            <v>ORIGINAL</v>
          </cell>
          <cell r="H4135" t="str">
            <v>UNI</v>
          </cell>
          <cell r="I4135" t="str">
            <v>신학기 코트화</v>
          </cell>
          <cell r="J4135" t="str">
            <v>SHOES</v>
          </cell>
        </row>
        <row r="4136">
          <cell r="E4136" t="str">
            <v>BO01K3Y01R</v>
          </cell>
          <cell r="F4136" t="str">
            <v>춘</v>
          </cell>
          <cell r="G4136" t="str">
            <v>ORIGINAL</v>
          </cell>
          <cell r="H4136" t="str">
            <v>남성</v>
          </cell>
          <cell r="I4136" t="str">
            <v>신학기 코트화</v>
          </cell>
          <cell r="J4136" t="str">
            <v>SHOES</v>
          </cell>
        </row>
        <row r="4137">
          <cell r="E4137" t="str">
            <v>BO01K3Y020</v>
          </cell>
          <cell r="F4137" t="str">
            <v>춘</v>
          </cell>
          <cell r="G4137" t="str">
            <v>ORIGINAL</v>
          </cell>
          <cell r="H4137" t="str">
            <v>UNI</v>
          </cell>
          <cell r="I4137" t="str">
            <v>신학기 어글리</v>
          </cell>
          <cell r="J4137" t="str">
            <v>SHOES</v>
          </cell>
        </row>
        <row r="4138">
          <cell r="E4138" t="str">
            <v>BO01K3Y021</v>
          </cell>
          <cell r="F4138" t="str">
            <v>춘</v>
          </cell>
          <cell r="G4138" t="str">
            <v>ORIGINAL</v>
          </cell>
          <cell r="H4138" t="str">
            <v>UNI</v>
          </cell>
          <cell r="I4138" t="str">
            <v>신학기 어글리</v>
          </cell>
          <cell r="J4138" t="str">
            <v>SHOES</v>
          </cell>
        </row>
        <row r="4139">
          <cell r="E4139" t="str">
            <v>BO01K3Y02A</v>
          </cell>
          <cell r="F4139" t="str">
            <v>춘</v>
          </cell>
          <cell r="G4139" t="str">
            <v>ORIGINAL</v>
          </cell>
          <cell r="H4139" t="str">
            <v>남성</v>
          </cell>
          <cell r="I4139" t="str">
            <v>신학기 어글리</v>
          </cell>
          <cell r="J4139" t="str">
            <v>SHOES</v>
          </cell>
        </row>
        <row r="4140">
          <cell r="E4140" t="str">
            <v>BO01K3Y035</v>
          </cell>
          <cell r="F4140" t="str">
            <v>춘</v>
          </cell>
          <cell r="G4140" t="str">
            <v>ORIGINAL</v>
          </cell>
          <cell r="H4140" t="str">
            <v>UNI</v>
          </cell>
          <cell r="I4140" t="str">
            <v>신학기 슬라이드</v>
          </cell>
          <cell r="J4140" t="str">
            <v>SHOES</v>
          </cell>
        </row>
        <row r="4141">
          <cell r="E4141" t="str">
            <v>BO01K3Y032</v>
          </cell>
          <cell r="F4141" t="str">
            <v>춘</v>
          </cell>
          <cell r="G4141" t="str">
            <v>ORIGINAL</v>
          </cell>
          <cell r="H4141" t="str">
            <v>UNI</v>
          </cell>
          <cell r="I4141" t="str">
            <v>신학기 슬라이드</v>
          </cell>
          <cell r="J4141" t="str">
            <v>SHOES</v>
          </cell>
        </row>
        <row r="4142">
          <cell r="E4142" t="str">
            <v>BO01K3Y041</v>
          </cell>
          <cell r="F4142" t="str">
            <v>춘</v>
          </cell>
          <cell r="G4142" t="str">
            <v>ORIGINAL</v>
          </cell>
          <cell r="H4142" t="str">
            <v>UNI</v>
          </cell>
          <cell r="I4142" t="str">
            <v>COURT I</v>
          </cell>
          <cell r="J4142" t="str">
            <v>SHOES</v>
          </cell>
        </row>
        <row r="4143">
          <cell r="E4143" t="str">
            <v>BO01K3Y04K</v>
          </cell>
          <cell r="F4143" t="str">
            <v>춘</v>
          </cell>
          <cell r="G4143" t="str">
            <v>ORIGINAL</v>
          </cell>
          <cell r="H4143" t="str">
            <v>UNI</v>
          </cell>
          <cell r="I4143" t="str">
            <v>COURT I</v>
          </cell>
          <cell r="J4143" t="str">
            <v>SHOES</v>
          </cell>
        </row>
        <row r="4144">
          <cell r="E4144" t="str">
            <v>BO01K3Y048</v>
          </cell>
          <cell r="F4144" t="str">
            <v>춘</v>
          </cell>
          <cell r="G4144" t="str">
            <v>ORIGINAL</v>
          </cell>
          <cell r="H4144" t="str">
            <v>UNI</v>
          </cell>
          <cell r="I4144" t="str">
            <v>COURT I</v>
          </cell>
          <cell r="J4144" t="str">
            <v>SHOES</v>
          </cell>
        </row>
        <row r="4145">
          <cell r="E4145" t="str">
            <v>BO01K3Y050</v>
          </cell>
          <cell r="F4145" t="str">
            <v>춘</v>
          </cell>
          <cell r="G4145" t="str">
            <v>ORIGINAL</v>
          </cell>
          <cell r="H4145" t="str">
            <v>UNI</v>
          </cell>
          <cell r="I4145" t="str">
            <v>COURT II</v>
          </cell>
          <cell r="J4145" t="str">
            <v>SHOES</v>
          </cell>
        </row>
        <row r="4146">
          <cell r="E4146" t="str">
            <v>BO01K3Y05A</v>
          </cell>
          <cell r="F4146" t="str">
            <v>춘</v>
          </cell>
          <cell r="G4146" t="str">
            <v>ORIGINAL</v>
          </cell>
          <cell r="H4146" t="str">
            <v>UNI</v>
          </cell>
          <cell r="I4146" t="str">
            <v>COURT II</v>
          </cell>
          <cell r="J4146" t="str">
            <v>SHOES</v>
          </cell>
        </row>
        <row r="4147">
          <cell r="E4147" t="str">
            <v>BO01K3Y061</v>
          </cell>
          <cell r="F4147" t="str">
            <v>춘</v>
          </cell>
          <cell r="G4147" t="str">
            <v>ORIGINAL</v>
          </cell>
          <cell r="H4147" t="str">
            <v>UNI</v>
          </cell>
          <cell r="I4147" t="str">
            <v>BOUNCER CASUAL</v>
          </cell>
          <cell r="J4147" t="str">
            <v>SHOES</v>
          </cell>
        </row>
        <row r="4148">
          <cell r="E4148" t="str">
            <v>BO01K3Y065</v>
          </cell>
          <cell r="F4148" t="str">
            <v>춘</v>
          </cell>
          <cell r="G4148" t="str">
            <v>ORIGINAL</v>
          </cell>
          <cell r="H4148" t="str">
            <v>UNI</v>
          </cell>
          <cell r="I4148" t="str">
            <v>BOUNCER CASUAL</v>
          </cell>
          <cell r="J4148" t="str">
            <v>SHOES</v>
          </cell>
        </row>
        <row r="4149">
          <cell r="E4149" t="str">
            <v>BO01K3Y06A</v>
          </cell>
          <cell r="F4149" t="str">
            <v>춘</v>
          </cell>
          <cell r="G4149" t="str">
            <v>ORIGINAL</v>
          </cell>
          <cell r="H4149" t="str">
            <v>UNI</v>
          </cell>
          <cell r="I4149" t="str">
            <v>BOUNCER CASUAL</v>
          </cell>
          <cell r="J4149" t="str">
            <v>SHOES</v>
          </cell>
        </row>
        <row r="4150">
          <cell r="E4150" t="str">
            <v>BO01K3Y081</v>
          </cell>
          <cell r="F4150" t="str">
            <v>춘</v>
          </cell>
          <cell r="G4150" t="str">
            <v>ORIGINAL</v>
          </cell>
          <cell r="H4150" t="str">
            <v>UNI</v>
          </cell>
          <cell r="I4150" t="str">
            <v>뮬(가죽)</v>
          </cell>
          <cell r="J4150" t="str">
            <v>SHOES</v>
          </cell>
        </row>
        <row r="4151">
          <cell r="E4151" t="str">
            <v>BO01K3Y085</v>
          </cell>
          <cell r="F4151" t="str">
            <v>춘</v>
          </cell>
          <cell r="G4151" t="str">
            <v>ORIGINAL</v>
          </cell>
          <cell r="H4151" t="str">
            <v>UNI</v>
          </cell>
          <cell r="I4151" t="str">
            <v>뮬(가죽)</v>
          </cell>
          <cell r="J4151" t="str">
            <v>SHOES</v>
          </cell>
        </row>
        <row r="4152">
          <cell r="E4152" t="str">
            <v>BO01K3Y080</v>
          </cell>
          <cell r="F4152" t="str">
            <v>춘</v>
          </cell>
          <cell r="G4152" t="str">
            <v>ORIGINAL</v>
          </cell>
          <cell r="H4152" t="str">
            <v>여성</v>
          </cell>
          <cell r="I4152" t="str">
            <v>뮬(가죽)</v>
          </cell>
          <cell r="J4152" t="str">
            <v>SHOES</v>
          </cell>
        </row>
        <row r="4153">
          <cell r="E4153" t="str">
            <v>BO01K3Y08Y</v>
          </cell>
          <cell r="F4153" t="str">
            <v>춘</v>
          </cell>
          <cell r="G4153" t="str">
            <v>ORIGINAL</v>
          </cell>
          <cell r="H4153" t="str">
            <v>여성</v>
          </cell>
          <cell r="I4153" t="str">
            <v>뮬(가죽)</v>
          </cell>
          <cell r="J4153" t="str">
            <v>SHOES</v>
          </cell>
        </row>
        <row r="4154">
          <cell r="E4154" t="str">
            <v>BO01K3Y090</v>
          </cell>
          <cell r="F4154" t="str">
            <v>춘</v>
          </cell>
          <cell r="G4154" t="str">
            <v>ORIGINAL</v>
          </cell>
          <cell r="H4154" t="str">
            <v>여성</v>
          </cell>
          <cell r="I4154" t="str">
            <v>뮬(컨버스)</v>
          </cell>
          <cell r="J4154" t="str">
            <v>SHOES</v>
          </cell>
        </row>
        <row r="4155">
          <cell r="E4155" t="str">
            <v>BO01K3Y09Y</v>
          </cell>
          <cell r="F4155" t="str">
            <v>춘</v>
          </cell>
          <cell r="G4155" t="str">
            <v>ORIGINAL</v>
          </cell>
          <cell r="H4155" t="str">
            <v>여성</v>
          </cell>
          <cell r="I4155" t="str">
            <v>뮬(컨버스)</v>
          </cell>
          <cell r="J4155" t="str">
            <v>SHOES</v>
          </cell>
        </row>
        <row r="4156">
          <cell r="E4156" t="str">
            <v>BO01K3Y095</v>
          </cell>
          <cell r="F4156" t="str">
            <v>춘</v>
          </cell>
          <cell r="G4156" t="str">
            <v>ORIGINAL</v>
          </cell>
          <cell r="H4156" t="str">
            <v>여성</v>
          </cell>
          <cell r="I4156" t="str">
            <v>뮬(컨버스)</v>
          </cell>
          <cell r="J4156" t="str">
            <v>SHOES</v>
          </cell>
        </row>
        <row r="4157">
          <cell r="E4157" t="str">
            <v>BO01K3Y075</v>
          </cell>
          <cell r="F4157" t="str">
            <v>춘</v>
          </cell>
          <cell r="G4157" t="str">
            <v>ACTIVE</v>
          </cell>
          <cell r="H4157" t="str">
            <v>UNI</v>
          </cell>
          <cell r="I4157" t="str">
            <v>BOUNCER I</v>
          </cell>
          <cell r="J4157" t="str">
            <v>SHOES</v>
          </cell>
        </row>
        <row r="4158">
          <cell r="E4158" t="str">
            <v>BO01K3Y071</v>
          </cell>
          <cell r="F4158" t="str">
            <v>춘</v>
          </cell>
          <cell r="G4158" t="str">
            <v>ACTIVE</v>
          </cell>
          <cell r="H4158" t="str">
            <v>UNI</v>
          </cell>
          <cell r="I4158" t="str">
            <v>BOUNCER I</v>
          </cell>
          <cell r="J4158" t="str">
            <v>SHOES</v>
          </cell>
        </row>
        <row r="4159">
          <cell r="E4159" t="str">
            <v>BO01K3Y10K</v>
          </cell>
          <cell r="F4159" t="str">
            <v>춘</v>
          </cell>
          <cell r="G4159" t="str">
            <v>ACTIVE</v>
          </cell>
          <cell r="H4159" t="str">
            <v>UNI</v>
          </cell>
          <cell r="I4159" t="str">
            <v>BOUNCER II</v>
          </cell>
          <cell r="J4159" t="str">
            <v>SHOES</v>
          </cell>
        </row>
        <row r="4160">
          <cell r="E4160" t="str">
            <v>BO01K3Y108</v>
          </cell>
          <cell r="F4160" t="str">
            <v>춘</v>
          </cell>
          <cell r="G4160" t="str">
            <v>ACTIVE</v>
          </cell>
          <cell r="H4160" t="str">
            <v>UNI</v>
          </cell>
          <cell r="I4160" t="str">
            <v>BOUNCER II</v>
          </cell>
          <cell r="J4160" t="str">
            <v>SHOES</v>
          </cell>
        </row>
        <row r="4161">
          <cell r="E4161" t="str">
            <v>BO03K3Y115</v>
          </cell>
          <cell r="F4161" t="str">
            <v>하</v>
          </cell>
          <cell r="G4161" t="str">
            <v>ACTIVE</v>
          </cell>
          <cell r="H4161" t="str">
            <v>UNI</v>
          </cell>
          <cell r="I4161" t="str">
            <v>SUMMER 슬리아드 I</v>
          </cell>
          <cell r="J4161" t="str">
            <v>SHOES</v>
          </cell>
        </row>
        <row r="4162">
          <cell r="E4162" t="str">
            <v>BO03K3Y11K</v>
          </cell>
          <cell r="F4162" t="str">
            <v>하</v>
          </cell>
          <cell r="G4162" t="str">
            <v>ACTIVE</v>
          </cell>
          <cell r="H4162" t="str">
            <v>UNI</v>
          </cell>
          <cell r="I4162" t="str">
            <v>SUMMER 슬리아드 I</v>
          </cell>
          <cell r="J4162" t="str">
            <v>SHOES</v>
          </cell>
        </row>
        <row r="4163">
          <cell r="E4163" t="str">
            <v>BO03K3Y125</v>
          </cell>
          <cell r="F4163" t="str">
            <v>하</v>
          </cell>
          <cell r="G4163" t="str">
            <v>ACTIVE</v>
          </cell>
          <cell r="H4163" t="str">
            <v>UNI</v>
          </cell>
          <cell r="I4163" t="str">
            <v>SUMMER 슬리아드 II</v>
          </cell>
          <cell r="J4163" t="str">
            <v>SHOES</v>
          </cell>
        </row>
        <row r="4164">
          <cell r="E4164" t="str">
            <v>BO03K3Y121</v>
          </cell>
          <cell r="F4164" t="str">
            <v>하</v>
          </cell>
          <cell r="G4164" t="str">
            <v>ACTIVE</v>
          </cell>
          <cell r="H4164" t="str">
            <v>UNI</v>
          </cell>
          <cell r="I4164" t="str">
            <v>SUMMER 슬리아드 II</v>
          </cell>
          <cell r="J4164" t="str">
            <v>SHOES</v>
          </cell>
        </row>
        <row r="4165">
          <cell r="E4165" t="str">
            <v>BO03K3Y135</v>
          </cell>
          <cell r="F4165" t="str">
            <v>하</v>
          </cell>
          <cell r="G4165" t="str">
            <v>ACTIVE</v>
          </cell>
          <cell r="H4165" t="str">
            <v>UNI</v>
          </cell>
          <cell r="I4165" t="str">
            <v>SUMMER 샌달 II</v>
          </cell>
          <cell r="J4165" t="str">
            <v>SHOES</v>
          </cell>
        </row>
        <row r="4166">
          <cell r="E4166" t="str">
            <v>BO03K3Y13G</v>
          </cell>
          <cell r="F4166" t="str">
            <v>하</v>
          </cell>
          <cell r="G4166" t="str">
            <v>ACTIVE</v>
          </cell>
          <cell r="H4166" t="str">
            <v>UNI</v>
          </cell>
          <cell r="I4166" t="str">
            <v>SUMMER 샌달 II</v>
          </cell>
          <cell r="J4166" t="str">
            <v>SHOES</v>
          </cell>
        </row>
        <row r="4167">
          <cell r="E4167" t="str">
            <v>BO03K3Y145</v>
          </cell>
          <cell r="F4167" t="str">
            <v>하</v>
          </cell>
          <cell r="G4167" t="str">
            <v>ACTIVE</v>
          </cell>
          <cell r="H4167" t="str">
            <v>UNI</v>
          </cell>
          <cell r="I4167" t="str">
            <v>SUMMER 샌달 I</v>
          </cell>
          <cell r="J4167" t="str">
            <v>SHOES</v>
          </cell>
        </row>
        <row r="4168">
          <cell r="E4168" t="str">
            <v>BO03K3Y140</v>
          </cell>
          <cell r="F4168" t="str">
            <v>하</v>
          </cell>
          <cell r="G4168" t="str">
            <v>ACTIVE</v>
          </cell>
          <cell r="H4168" t="str">
            <v>UNI</v>
          </cell>
          <cell r="I4168" t="str">
            <v>SUMMER 샌달 I</v>
          </cell>
          <cell r="J4168" t="str">
            <v>SHOES</v>
          </cell>
        </row>
        <row r="4169">
          <cell r="E4169" t="str">
            <v>BO01K3S01A</v>
          </cell>
          <cell r="F4169" t="str">
            <v>춘</v>
          </cell>
          <cell r="G4169" t="str">
            <v>ONLINE</v>
          </cell>
          <cell r="H4169" t="str">
            <v>UNI</v>
          </cell>
          <cell r="I4169" t="str">
            <v>온라인(독일군)</v>
          </cell>
          <cell r="J4169" t="str">
            <v>SHOES</v>
          </cell>
        </row>
        <row r="4170">
          <cell r="E4170" t="str">
            <v>BO01K3S015</v>
          </cell>
          <cell r="F4170" t="str">
            <v>춘</v>
          </cell>
          <cell r="G4170" t="str">
            <v>ONLINE</v>
          </cell>
          <cell r="H4170" t="str">
            <v>UNI</v>
          </cell>
          <cell r="I4170" t="str">
            <v>온라인(독일군)</v>
          </cell>
          <cell r="J4170" t="str">
            <v>SHOES</v>
          </cell>
        </row>
        <row r="4171">
          <cell r="E4171" t="str">
            <v>BO01K3S01E</v>
          </cell>
          <cell r="F4171" t="str">
            <v>춘</v>
          </cell>
          <cell r="G4171" t="str">
            <v>ONLINE</v>
          </cell>
          <cell r="H4171" t="str">
            <v>UNI</v>
          </cell>
          <cell r="I4171" t="str">
            <v>온라인(독일군)</v>
          </cell>
          <cell r="J4171" t="str">
            <v>SHOES</v>
          </cell>
        </row>
        <row r="4172">
          <cell r="E4172" t="str">
            <v>BO01K3S016</v>
          </cell>
          <cell r="F4172" t="str">
            <v>춘</v>
          </cell>
          <cell r="G4172" t="str">
            <v>ONLINE</v>
          </cell>
          <cell r="H4172" t="str">
            <v>UNI</v>
          </cell>
          <cell r="I4172" t="str">
            <v>온라인(독일군)</v>
          </cell>
          <cell r="J4172" t="str">
            <v>SHOES</v>
          </cell>
        </row>
        <row r="4173">
          <cell r="E4173" t="str">
            <v>BO01K3S025</v>
          </cell>
          <cell r="F4173" t="str">
            <v>춘</v>
          </cell>
          <cell r="G4173" t="str">
            <v>ONLINE</v>
          </cell>
          <cell r="H4173" t="str">
            <v>UNI</v>
          </cell>
          <cell r="I4173" t="str">
            <v>온라인 II(컨버스)</v>
          </cell>
          <cell r="J4173" t="str">
            <v>SHOES</v>
          </cell>
        </row>
        <row r="4174">
          <cell r="E4174" t="str">
            <v>BO01K3S02E</v>
          </cell>
          <cell r="F4174" t="str">
            <v>춘</v>
          </cell>
          <cell r="G4174" t="str">
            <v>ONLINE</v>
          </cell>
          <cell r="H4174" t="str">
            <v>UNI</v>
          </cell>
          <cell r="I4174" t="str">
            <v>온라인 II(컨버스)</v>
          </cell>
          <cell r="J4174" t="str">
            <v>SHOES</v>
          </cell>
        </row>
        <row r="4175">
          <cell r="E4175" t="str">
            <v>BO01K3S02M</v>
          </cell>
          <cell r="F4175" t="str">
            <v>춘</v>
          </cell>
          <cell r="G4175" t="str">
            <v>ONLINE</v>
          </cell>
          <cell r="H4175" t="str">
            <v>UNI</v>
          </cell>
          <cell r="I4175" t="str">
            <v>온라인 II(컨버스)</v>
          </cell>
          <cell r="J4175" t="str">
            <v>SHOES</v>
          </cell>
        </row>
        <row r="4176">
          <cell r="E4176" t="str">
            <v>BO0Z41F011</v>
          </cell>
          <cell r="F4176" t="str">
            <v>춘</v>
          </cell>
          <cell r="G4176" t="str">
            <v>ACTIVE</v>
          </cell>
          <cell r="H4176" t="str">
            <v>UNI</v>
          </cell>
          <cell r="I4176" t="str">
            <v>[에센셜] 풀집 후드(M.UNI)</v>
          </cell>
          <cell r="J4176" t="str">
            <v>C&amp;S(L)</v>
          </cell>
        </row>
        <row r="4177">
          <cell r="E4177" t="str">
            <v>BO0Z41F01R</v>
          </cell>
          <cell r="F4177" t="str">
            <v>춘</v>
          </cell>
          <cell r="G4177" t="str">
            <v>ACTIVE</v>
          </cell>
          <cell r="H4177" t="str">
            <v>UNI</v>
          </cell>
          <cell r="I4177" t="str">
            <v>[에센셜] 풀집 후드(M.UNI)</v>
          </cell>
          <cell r="J4177" t="str">
            <v>C&amp;S(L)</v>
          </cell>
        </row>
        <row r="4178">
          <cell r="E4178" t="str">
            <v>BO0Z41F013</v>
          </cell>
          <cell r="F4178" t="str">
            <v>춘</v>
          </cell>
          <cell r="G4178" t="str">
            <v>ACTIVE</v>
          </cell>
          <cell r="H4178" t="str">
            <v>UNI</v>
          </cell>
          <cell r="I4178" t="str">
            <v>[에센셜] 풀집 후드(M.UNI)</v>
          </cell>
          <cell r="J4178" t="str">
            <v>C&amp;S(L)</v>
          </cell>
        </row>
        <row r="4179">
          <cell r="E4179" t="str">
            <v>BO0Z41F016</v>
          </cell>
          <cell r="F4179" t="str">
            <v>춘</v>
          </cell>
          <cell r="G4179" t="str">
            <v>ACTIVE</v>
          </cell>
          <cell r="H4179" t="str">
            <v>UNI</v>
          </cell>
          <cell r="I4179" t="str">
            <v>[에센셜] 풀집 후드(M.UNI)</v>
          </cell>
          <cell r="J4179" t="str">
            <v>C&amp;S(L)</v>
          </cell>
        </row>
        <row r="4180">
          <cell r="E4180" t="str">
            <v>BO0Z41F021</v>
          </cell>
          <cell r="F4180" t="str">
            <v>춘</v>
          </cell>
          <cell r="G4180" t="str">
            <v>ACTIVE</v>
          </cell>
          <cell r="H4180" t="str">
            <v>UNI</v>
          </cell>
          <cell r="I4180" t="str">
            <v>[에센셜] 스웻셔츠(M.UNI)</v>
          </cell>
          <cell r="J4180" t="str">
            <v>C&amp;S(L)</v>
          </cell>
        </row>
        <row r="4181">
          <cell r="E4181" t="str">
            <v>BO0Z41F02R</v>
          </cell>
          <cell r="F4181" t="str">
            <v>춘</v>
          </cell>
          <cell r="G4181" t="str">
            <v>ACTIVE</v>
          </cell>
          <cell r="H4181" t="str">
            <v>UNI</v>
          </cell>
          <cell r="I4181" t="str">
            <v>[에센셜] 스웻셔츠(M.UNI)</v>
          </cell>
          <cell r="J4181" t="str">
            <v>C&amp;S(L)</v>
          </cell>
        </row>
        <row r="4182">
          <cell r="E4182" t="str">
            <v>BO0Z41F023</v>
          </cell>
          <cell r="F4182" t="str">
            <v>춘</v>
          </cell>
          <cell r="G4182" t="str">
            <v>ACTIVE</v>
          </cell>
          <cell r="H4182" t="str">
            <v>UNI</v>
          </cell>
          <cell r="I4182" t="str">
            <v>[에센셜] 스웻셔츠(M.UNI)</v>
          </cell>
          <cell r="J4182" t="str">
            <v>C&amp;S(L)</v>
          </cell>
        </row>
        <row r="4183">
          <cell r="E4183" t="str">
            <v>BO0Z41F031</v>
          </cell>
          <cell r="F4183" t="str">
            <v>춘</v>
          </cell>
          <cell r="G4183" t="str">
            <v>ACTIVE</v>
          </cell>
          <cell r="H4183" t="str">
            <v>UNI</v>
          </cell>
          <cell r="I4183" t="str">
            <v>[에센셜] 후드 풀오버(M.UNI)</v>
          </cell>
          <cell r="J4183" t="str">
            <v>C&amp;S(L)</v>
          </cell>
        </row>
        <row r="4184">
          <cell r="E4184" t="str">
            <v>BO0Z41F03R</v>
          </cell>
          <cell r="F4184" t="str">
            <v>춘</v>
          </cell>
          <cell r="G4184" t="str">
            <v>ACTIVE</v>
          </cell>
          <cell r="H4184" t="str">
            <v>UNI</v>
          </cell>
          <cell r="I4184" t="str">
            <v>[에센셜] 후드 풀오버(M.UNI)</v>
          </cell>
          <cell r="J4184" t="str">
            <v>C&amp;S(L)</v>
          </cell>
        </row>
        <row r="4185">
          <cell r="E4185" t="str">
            <v>BO0Z41F036</v>
          </cell>
          <cell r="F4185" t="str">
            <v>춘</v>
          </cell>
          <cell r="G4185" t="str">
            <v>ACTIVE</v>
          </cell>
          <cell r="H4185" t="str">
            <v>UNI</v>
          </cell>
          <cell r="I4185" t="str">
            <v>[에센셜] 후드 풀오버(M.UNI)</v>
          </cell>
          <cell r="J4185" t="str">
            <v>C&amp;S(L)</v>
          </cell>
        </row>
        <row r="4186">
          <cell r="E4186" t="str">
            <v>BO0Z21F011</v>
          </cell>
          <cell r="F4186" t="str">
            <v>춘</v>
          </cell>
          <cell r="G4186" t="str">
            <v>ACTIVE</v>
          </cell>
          <cell r="H4186" t="str">
            <v>UNI</v>
          </cell>
          <cell r="I4186" t="str">
            <v>[에센셜] 레귤러 스웻팬츠(UNI)</v>
          </cell>
          <cell r="J4186" t="str">
            <v>PANTS(L)</v>
          </cell>
        </row>
        <row r="4187">
          <cell r="E4187" t="str">
            <v>BO0Z21F01R</v>
          </cell>
          <cell r="F4187" t="str">
            <v>춘</v>
          </cell>
          <cell r="G4187" t="str">
            <v>ACTIVE</v>
          </cell>
          <cell r="H4187" t="str">
            <v>UNI</v>
          </cell>
          <cell r="I4187" t="str">
            <v>[에센셜] 레귤러 스웻팬츠(UNI)</v>
          </cell>
          <cell r="J4187" t="str">
            <v>PANTS(L)</v>
          </cell>
        </row>
        <row r="4188">
          <cell r="E4188" t="str">
            <v>BO0Z21F013</v>
          </cell>
          <cell r="F4188" t="str">
            <v>춘</v>
          </cell>
          <cell r="G4188" t="str">
            <v>ACTIVE</v>
          </cell>
          <cell r="H4188" t="str">
            <v>UNI</v>
          </cell>
          <cell r="I4188" t="str">
            <v>[에센셜] 레귤러 스웻팬츠(UNI)</v>
          </cell>
          <cell r="J4188" t="str">
            <v>PANTS(L)</v>
          </cell>
        </row>
        <row r="4189">
          <cell r="E4189" t="str">
            <v>BO0Z41F111</v>
          </cell>
          <cell r="F4189" t="str">
            <v>춘</v>
          </cell>
          <cell r="G4189" t="str">
            <v>ACTIVE</v>
          </cell>
          <cell r="H4189" t="str">
            <v>남성</v>
          </cell>
          <cell r="I4189" t="str">
            <v>[에센셜] 롱슬리브 티셔츠</v>
          </cell>
          <cell r="J4189" t="str">
            <v>C&amp;S(L)</v>
          </cell>
        </row>
        <row r="4190">
          <cell r="E4190" t="str">
            <v>BO0Z41F11R</v>
          </cell>
          <cell r="F4190" t="str">
            <v>춘</v>
          </cell>
          <cell r="G4190" t="str">
            <v>ACTIVE</v>
          </cell>
          <cell r="H4190" t="str">
            <v>남성</v>
          </cell>
          <cell r="I4190" t="str">
            <v>[에센셜] 롱슬리브 티셔츠</v>
          </cell>
          <cell r="J4190" t="str">
            <v>C&amp;S(L)</v>
          </cell>
        </row>
        <row r="4191">
          <cell r="E4191" t="str">
            <v>BO0Z39F01R</v>
          </cell>
          <cell r="F4191" t="str">
            <v>춘</v>
          </cell>
          <cell r="G4191" t="str">
            <v>ACTIVE</v>
          </cell>
          <cell r="H4191" t="str">
            <v>UNI</v>
          </cell>
          <cell r="I4191" t="str">
            <v>[에센셜] 코치자켓(M.UNI)</v>
          </cell>
          <cell r="J4191" t="str">
            <v>OUTER</v>
          </cell>
        </row>
        <row r="4192">
          <cell r="E4192" t="str">
            <v>BO0151F015</v>
          </cell>
          <cell r="F4192" t="str">
            <v>춘</v>
          </cell>
          <cell r="G4192" t="str">
            <v>ACTIVE</v>
          </cell>
          <cell r="H4192" t="str">
            <v>남성</v>
          </cell>
          <cell r="I4192" t="str">
            <v>[FLEX] 니트 베스트</v>
          </cell>
          <cell r="J4192" t="str">
            <v>SWEATER</v>
          </cell>
        </row>
        <row r="4193">
          <cell r="E4193" t="str">
            <v>BO0151F026</v>
          </cell>
          <cell r="F4193" t="str">
            <v>춘</v>
          </cell>
          <cell r="G4193" t="str">
            <v>ACTIVE</v>
          </cell>
          <cell r="H4193" t="str">
            <v>남성</v>
          </cell>
          <cell r="I4193" t="str">
            <v>[FLEX] 니트 자켓</v>
          </cell>
          <cell r="J4193" t="str">
            <v>SWEATER</v>
          </cell>
        </row>
        <row r="4194">
          <cell r="E4194" t="str">
            <v>BO0151F025</v>
          </cell>
          <cell r="F4194" t="str">
            <v>춘</v>
          </cell>
          <cell r="G4194" t="str">
            <v>ACTIVE</v>
          </cell>
          <cell r="H4194" t="str">
            <v>남성</v>
          </cell>
          <cell r="I4194" t="str">
            <v>[FLEX] 니트 자켓</v>
          </cell>
          <cell r="J4194" t="str">
            <v>SWEATER</v>
          </cell>
        </row>
        <row r="4195">
          <cell r="E4195" t="str">
            <v>BO0151F036</v>
          </cell>
          <cell r="F4195" t="str">
            <v>춘</v>
          </cell>
          <cell r="G4195" t="str">
            <v>ACTIVE</v>
          </cell>
          <cell r="H4195" t="str">
            <v>남성</v>
          </cell>
          <cell r="I4195" t="str">
            <v>[FLEX] 니트 롱슬리브</v>
          </cell>
          <cell r="J4195" t="str">
            <v>SWEATER</v>
          </cell>
        </row>
        <row r="4196">
          <cell r="E4196" t="str">
            <v>BO0151F035</v>
          </cell>
          <cell r="F4196" t="str">
            <v>춘</v>
          </cell>
          <cell r="G4196" t="str">
            <v>ACTIVE</v>
          </cell>
          <cell r="H4196" t="str">
            <v>남성</v>
          </cell>
          <cell r="I4196" t="str">
            <v>[FLEX] 니트 롱슬리브</v>
          </cell>
          <cell r="J4196" t="str">
            <v>SWEATER</v>
          </cell>
        </row>
        <row r="4197">
          <cell r="E4197" t="str">
            <v>BO0121F015</v>
          </cell>
          <cell r="F4197" t="str">
            <v>춘</v>
          </cell>
          <cell r="G4197" t="str">
            <v>ACTIVE</v>
          </cell>
          <cell r="H4197" t="str">
            <v>남성</v>
          </cell>
          <cell r="I4197" t="str">
            <v>[FLEX] 니트 조거팬츠</v>
          </cell>
          <cell r="J4197" t="str">
            <v>PANTS(L)</v>
          </cell>
        </row>
        <row r="4198">
          <cell r="E4198" t="str">
            <v>BO0125F015</v>
          </cell>
          <cell r="F4198" t="str">
            <v>춘</v>
          </cell>
          <cell r="G4198" t="str">
            <v>ACTIVE</v>
          </cell>
          <cell r="H4198" t="str">
            <v>남성</v>
          </cell>
          <cell r="I4198" t="str">
            <v>[FLEX] 니트 숏츠</v>
          </cell>
          <cell r="J4198" t="str">
            <v>PANTS(S)</v>
          </cell>
        </row>
        <row r="4199">
          <cell r="E4199" t="str">
            <v>BO0139F111</v>
          </cell>
          <cell r="F4199" t="str">
            <v>춘</v>
          </cell>
          <cell r="G4199" t="str">
            <v>ACTIVE</v>
          </cell>
          <cell r="H4199" t="str">
            <v>남성</v>
          </cell>
          <cell r="I4199" t="str">
            <v>액티브 우븐 자켓</v>
          </cell>
          <cell r="J4199" t="str">
            <v>OUTER</v>
          </cell>
        </row>
        <row r="4200">
          <cell r="E4200" t="str">
            <v>BO0139F115</v>
          </cell>
          <cell r="F4200" t="str">
            <v>춘</v>
          </cell>
          <cell r="G4200" t="str">
            <v>ACTIVE</v>
          </cell>
          <cell r="H4200" t="str">
            <v>남성</v>
          </cell>
          <cell r="I4200" t="str">
            <v>액티브 우븐 자켓</v>
          </cell>
          <cell r="J4200" t="str">
            <v>OUTER</v>
          </cell>
        </row>
        <row r="4201">
          <cell r="E4201" t="str">
            <v>BO0139F121</v>
          </cell>
          <cell r="F4201" t="str">
            <v>춘</v>
          </cell>
          <cell r="G4201" t="str">
            <v>ACTIVE</v>
          </cell>
          <cell r="H4201" t="str">
            <v>남성</v>
          </cell>
          <cell r="I4201" t="str">
            <v>액티브 3L 윈드브레이커</v>
          </cell>
          <cell r="J4201" t="str">
            <v>OUTER</v>
          </cell>
        </row>
        <row r="4202">
          <cell r="E4202" t="str">
            <v>BO0139F125</v>
          </cell>
          <cell r="F4202" t="str">
            <v>춘</v>
          </cell>
          <cell r="G4202" t="str">
            <v>ACTIVE</v>
          </cell>
          <cell r="H4202" t="str">
            <v>남성</v>
          </cell>
          <cell r="I4202" t="str">
            <v>액티브 3L 윈드브레이커</v>
          </cell>
          <cell r="J4202" t="str">
            <v>OUTER</v>
          </cell>
        </row>
        <row r="4203">
          <cell r="E4203" t="str">
            <v>BO0141F111</v>
          </cell>
          <cell r="F4203" t="str">
            <v>춘</v>
          </cell>
          <cell r="G4203" t="str">
            <v>ACTIVE</v>
          </cell>
          <cell r="H4203" t="str">
            <v>UNI</v>
          </cell>
          <cell r="I4203" t="str">
            <v>[C-STEM] 트레이닝 후드풀집</v>
          </cell>
          <cell r="J4203" t="str">
            <v>C&amp;S(L)</v>
          </cell>
        </row>
        <row r="4204">
          <cell r="E4204" t="str">
            <v>BO0141F115</v>
          </cell>
          <cell r="F4204" t="str">
            <v>춘</v>
          </cell>
          <cell r="G4204" t="str">
            <v>ACTIVE</v>
          </cell>
          <cell r="H4204" t="str">
            <v>UNI</v>
          </cell>
          <cell r="I4204" t="str">
            <v>[C-STEM] 트레이닝 후드풀집</v>
          </cell>
          <cell r="J4204" t="str">
            <v>C&amp;S(L)</v>
          </cell>
        </row>
        <row r="4205">
          <cell r="E4205" t="str">
            <v>BO0141F121</v>
          </cell>
          <cell r="F4205" t="str">
            <v>춘</v>
          </cell>
          <cell r="G4205" t="str">
            <v>ACTIVE</v>
          </cell>
          <cell r="H4205" t="str">
            <v>남성</v>
          </cell>
          <cell r="I4205" t="str">
            <v>[C-STEM] 트레이닝 맨투맨</v>
          </cell>
          <cell r="J4205" t="str">
            <v>C&amp;S(L)</v>
          </cell>
        </row>
        <row r="4206">
          <cell r="E4206" t="str">
            <v>BO0141F125</v>
          </cell>
          <cell r="F4206" t="str">
            <v>춘</v>
          </cell>
          <cell r="G4206" t="str">
            <v>ACTIVE</v>
          </cell>
          <cell r="H4206" t="str">
            <v>남성</v>
          </cell>
          <cell r="I4206" t="str">
            <v>[C-STEM] 트레이닝 맨투맨</v>
          </cell>
          <cell r="J4206" t="str">
            <v>C&amp;S(L)</v>
          </cell>
        </row>
        <row r="4207">
          <cell r="E4207" t="str">
            <v>BO0142F111</v>
          </cell>
          <cell r="F4207" t="str">
            <v>춘</v>
          </cell>
          <cell r="G4207" t="str">
            <v>ACTIVE</v>
          </cell>
          <cell r="H4207" t="str">
            <v>남성</v>
          </cell>
          <cell r="I4207" t="str">
            <v>레터링 하프티셔츠</v>
          </cell>
          <cell r="J4207" t="str">
            <v>C&amp;S(S)</v>
          </cell>
        </row>
        <row r="4208">
          <cell r="E4208" t="str">
            <v>BO0142F115</v>
          </cell>
          <cell r="F4208" t="str">
            <v>춘</v>
          </cell>
          <cell r="G4208" t="str">
            <v>ACTIVE</v>
          </cell>
          <cell r="H4208" t="str">
            <v>남성</v>
          </cell>
          <cell r="I4208" t="str">
            <v>레터링 하프티셔츠</v>
          </cell>
          <cell r="J4208" t="str">
            <v>C&amp;S(S)</v>
          </cell>
        </row>
        <row r="4209">
          <cell r="E4209" t="str">
            <v>BO0142F11P</v>
          </cell>
          <cell r="F4209" t="str">
            <v>춘</v>
          </cell>
          <cell r="G4209" t="str">
            <v>ACTIVE</v>
          </cell>
          <cell r="H4209" t="str">
            <v>남성</v>
          </cell>
          <cell r="I4209" t="str">
            <v>레터링 하프티셔츠</v>
          </cell>
          <cell r="J4209" t="str">
            <v>C&amp;S(S)</v>
          </cell>
        </row>
        <row r="4210">
          <cell r="E4210" t="str">
            <v>BO0121F111</v>
          </cell>
          <cell r="F4210" t="str">
            <v>춘</v>
          </cell>
          <cell r="G4210" t="str">
            <v>ACTIVE</v>
          </cell>
          <cell r="H4210" t="str">
            <v>남성</v>
          </cell>
          <cell r="I4210" t="str">
            <v>[C-STEM] 트레이닝 팬츠</v>
          </cell>
          <cell r="J4210" t="str">
            <v>PANTS(L)</v>
          </cell>
        </row>
        <row r="4211">
          <cell r="E4211" t="str">
            <v>BO0121F115</v>
          </cell>
          <cell r="F4211" t="str">
            <v>춘</v>
          </cell>
          <cell r="G4211" t="str">
            <v>ACTIVE</v>
          </cell>
          <cell r="H4211" t="str">
            <v>남성</v>
          </cell>
          <cell r="I4211" t="str">
            <v>[C-STEM] 트레이닝 팬츠</v>
          </cell>
          <cell r="J4211" t="str">
            <v>PANTS(L)</v>
          </cell>
        </row>
        <row r="4212">
          <cell r="E4212" t="str">
            <v>BO0121F125</v>
          </cell>
          <cell r="F4212" t="str">
            <v>춘</v>
          </cell>
          <cell r="G4212" t="str">
            <v>ACTIVE</v>
          </cell>
          <cell r="H4212" t="str">
            <v>남성</v>
          </cell>
          <cell r="I4212" t="str">
            <v>우븐 스트레치 팬츠</v>
          </cell>
          <cell r="J4212" t="str">
            <v>PANTS(L)</v>
          </cell>
        </row>
        <row r="4213">
          <cell r="E4213" t="str">
            <v>BO0241F010</v>
          </cell>
          <cell r="F4213" t="str">
            <v>춘</v>
          </cell>
          <cell r="G4213" t="str">
            <v>ACTIVE</v>
          </cell>
          <cell r="H4213" t="str">
            <v>남성</v>
          </cell>
          <cell r="I4213" t="str">
            <v>액티브 트랙자켓</v>
          </cell>
          <cell r="J4213" t="str">
            <v>C&amp;S(L)</v>
          </cell>
        </row>
        <row r="4214">
          <cell r="E4214" t="str">
            <v>BO0241F015</v>
          </cell>
          <cell r="F4214" t="str">
            <v>춘</v>
          </cell>
          <cell r="G4214" t="str">
            <v>ACTIVE</v>
          </cell>
          <cell r="H4214" t="str">
            <v>남성</v>
          </cell>
          <cell r="I4214" t="str">
            <v>액티브 트랙자켓</v>
          </cell>
          <cell r="J4214" t="str">
            <v>C&amp;S(L)</v>
          </cell>
        </row>
        <row r="4215">
          <cell r="E4215" t="str">
            <v>BO0241F01P</v>
          </cell>
          <cell r="F4215" t="str">
            <v>춘</v>
          </cell>
          <cell r="G4215" t="str">
            <v>ACTIVE</v>
          </cell>
          <cell r="H4215" t="str">
            <v>남성</v>
          </cell>
          <cell r="I4215" t="str">
            <v>액티브 트랙자켓</v>
          </cell>
          <cell r="J4215" t="str">
            <v>C&amp;S(L)</v>
          </cell>
        </row>
        <row r="4216">
          <cell r="E4216" t="str">
            <v>BO0241F020</v>
          </cell>
          <cell r="F4216" t="str">
            <v>춘</v>
          </cell>
          <cell r="G4216" t="str">
            <v>ACTIVE</v>
          </cell>
          <cell r="H4216" t="str">
            <v>남성</v>
          </cell>
          <cell r="I4216" t="str">
            <v>레터프린트 알파벳</v>
          </cell>
          <cell r="J4216" t="str">
            <v>C&amp;S(L)</v>
          </cell>
        </row>
        <row r="4217">
          <cell r="E4217" t="str">
            <v>BO0241F025</v>
          </cell>
          <cell r="F4217" t="str">
            <v>춘</v>
          </cell>
          <cell r="G4217" t="str">
            <v>ACTIVE</v>
          </cell>
          <cell r="H4217" t="str">
            <v>남성</v>
          </cell>
          <cell r="I4217" t="str">
            <v>레터프린트 알파벳</v>
          </cell>
          <cell r="J4217" t="str">
            <v>C&amp;S(L)</v>
          </cell>
        </row>
        <row r="4218">
          <cell r="E4218" t="str">
            <v>BO0241F02P</v>
          </cell>
          <cell r="F4218" t="str">
            <v>춘</v>
          </cell>
          <cell r="G4218" t="str">
            <v>ACTIVE</v>
          </cell>
          <cell r="H4218" t="str">
            <v>남성</v>
          </cell>
          <cell r="I4218" t="str">
            <v>레터프린트 알파벳</v>
          </cell>
          <cell r="J4218" t="str">
            <v>C&amp;S(L)</v>
          </cell>
        </row>
        <row r="4219">
          <cell r="E4219" t="str">
            <v>BO0241F035</v>
          </cell>
          <cell r="F4219" t="str">
            <v>춘</v>
          </cell>
          <cell r="G4219" t="str">
            <v>ACTIVE</v>
          </cell>
          <cell r="H4219" t="str">
            <v>남성</v>
          </cell>
          <cell r="I4219" t="str">
            <v>액티브 트랙 하프집</v>
          </cell>
          <cell r="J4219" t="str">
            <v>C&amp;S(L)</v>
          </cell>
        </row>
        <row r="4220">
          <cell r="E4220" t="str">
            <v>BO0241F03P</v>
          </cell>
          <cell r="F4220" t="str">
            <v>춘</v>
          </cell>
          <cell r="G4220" t="str">
            <v>ACTIVE</v>
          </cell>
          <cell r="H4220" t="str">
            <v>남성</v>
          </cell>
          <cell r="I4220" t="str">
            <v>액티브 트랙 하프집</v>
          </cell>
          <cell r="J4220" t="str">
            <v>C&amp;S(L)</v>
          </cell>
        </row>
        <row r="4221">
          <cell r="E4221" t="str">
            <v>BO0221F015</v>
          </cell>
          <cell r="F4221" t="str">
            <v>춘</v>
          </cell>
          <cell r="G4221" t="str">
            <v>ACTIVE</v>
          </cell>
          <cell r="H4221" t="str">
            <v>남성</v>
          </cell>
          <cell r="I4221" t="str">
            <v>액티브 트랙팬츠</v>
          </cell>
          <cell r="J4221" t="str">
            <v>PANTS(L)</v>
          </cell>
        </row>
        <row r="4222">
          <cell r="E4222" t="str">
            <v>BO0221F01P</v>
          </cell>
          <cell r="F4222" t="str">
            <v>춘</v>
          </cell>
          <cell r="G4222" t="str">
            <v>ACTIVE</v>
          </cell>
          <cell r="H4222" t="str">
            <v>남성</v>
          </cell>
          <cell r="I4222" t="str">
            <v>액티브 트랙팬츠</v>
          </cell>
          <cell r="J4222" t="str">
            <v>PANTS(L)</v>
          </cell>
        </row>
        <row r="4223">
          <cell r="E4223" t="str">
            <v>BO0225F010</v>
          </cell>
          <cell r="F4223" t="str">
            <v>춘</v>
          </cell>
          <cell r="G4223" t="str">
            <v>ACTIVE</v>
          </cell>
          <cell r="H4223" t="str">
            <v>남성</v>
          </cell>
          <cell r="I4223" t="str">
            <v>액티브 져지쇼츠(추가)</v>
          </cell>
          <cell r="J4223" t="str">
            <v>PANTS(S)</v>
          </cell>
        </row>
        <row r="4224">
          <cell r="E4224" t="str">
            <v>BO0225F015</v>
          </cell>
          <cell r="F4224" t="str">
            <v>춘</v>
          </cell>
          <cell r="G4224" t="str">
            <v>ACTIVE</v>
          </cell>
          <cell r="H4224" t="str">
            <v>남성</v>
          </cell>
          <cell r="I4224" t="str">
            <v>액티브 져지쇼츠(추가)</v>
          </cell>
          <cell r="J4224" t="str">
            <v>PANTS(S)</v>
          </cell>
        </row>
        <row r="4225">
          <cell r="E4225" t="str">
            <v>BO0239F03P</v>
          </cell>
          <cell r="F4225" t="str">
            <v>춘</v>
          </cell>
          <cell r="G4225" t="str">
            <v>ACTIVE</v>
          </cell>
          <cell r="H4225" t="str">
            <v>남성</v>
          </cell>
          <cell r="I4225" t="str">
            <v>액티브 시어우븐 아우터(추가)</v>
          </cell>
          <cell r="J4225" t="str">
            <v>OUTER</v>
          </cell>
        </row>
        <row r="4226">
          <cell r="E4226" t="str">
            <v>BO0239F03F</v>
          </cell>
          <cell r="F4226" t="str">
            <v>춘</v>
          </cell>
          <cell r="G4226" t="str">
            <v>ACTIVE</v>
          </cell>
          <cell r="H4226" t="str">
            <v>남성</v>
          </cell>
          <cell r="I4226" t="str">
            <v>액티브 시어우븐 아우터(추가)</v>
          </cell>
          <cell r="J4226" t="str">
            <v>OUTER</v>
          </cell>
        </row>
        <row r="4227">
          <cell r="E4227" t="str">
            <v>BO0241F135</v>
          </cell>
          <cell r="F4227" t="str">
            <v>춘</v>
          </cell>
          <cell r="G4227" t="str">
            <v>ACTIVE</v>
          </cell>
          <cell r="H4227" t="str">
            <v>남성</v>
          </cell>
          <cell r="I4227" t="str">
            <v>(SPOT) 트리코트 트랙수트</v>
          </cell>
          <cell r="J4227" t="str">
            <v>C&amp;S(L)</v>
          </cell>
        </row>
        <row r="4228">
          <cell r="E4228" t="str">
            <v>BO0241F13R</v>
          </cell>
          <cell r="F4228" t="str">
            <v>춘</v>
          </cell>
          <cell r="G4228" t="str">
            <v>ACTIVE</v>
          </cell>
          <cell r="H4228" t="str">
            <v>남성</v>
          </cell>
          <cell r="I4228" t="str">
            <v>(SPOT) 트리코트 트랙수트</v>
          </cell>
          <cell r="J4228" t="str">
            <v>C&amp;S(L)</v>
          </cell>
        </row>
        <row r="4229">
          <cell r="E4229" t="str">
            <v>BO0221F135</v>
          </cell>
          <cell r="F4229" t="str">
            <v>춘</v>
          </cell>
          <cell r="G4229" t="str">
            <v>ACTIVE</v>
          </cell>
          <cell r="H4229" t="str">
            <v>남성</v>
          </cell>
          <cell r="I4229" t="str">
            <v>(SPOT) 트리코트 트랙팬츠</v>
          </cell>
          <cell r="J4229" t="str">
            <v>PANTS(L)</v>
          </cell>
        </row>
        <row r="4230">
          <cell r="E4230" t="str">
            <v>BO0221F13R</v>
          </cell>
          <cell r="F4230" t="str">
            <v>춘</v>
          </cell>
          <cell r="G4230" t="str">
            <v>ACTIVE</v>
          </cell>
          <cell r="H4230" t="str">
            <v>남성</v>
          </cell>
          <cell r="I4230" t="str">
            <v>(SPOT) 트리코트 트랙팬츠</v>
          </cell>
          <cell r="J4230" t="str">
            <v>PANTS(L)</v>
          </cell>
        </row>
        <row r="4231">
          <cell r="E4231" t="str">
            <v>BO0425F135</v>
          </cell>
          <cell r="F4231" t="str">
            <v>춘</v>
          </cell>
          <cell r="G4231" t="str">
            <v>ACTIVE</v>
          </cell>
          <cell r="H4231" t="str">
            <v>남성</v>
          </cell>
          <cell r="I4231" t="str">
            <v>(SPOT) 트리코트 7부팬츠</v>
          </cell>
          <cell r="J4231" t="str">
            <v>PANTS(S)</v>
          </cell>
        </row>
        <row r="4232">
          <cell r="E4232" t="str">
            <v>BO0425F13R</v>
          </cell>
          <cell r="F4232" t="str">
            <v>춘</v>
          </cell>
          <cell r="G4232" t="str">
            <v>ACTIVE</v>
          </cell>
          <cell r="H4232" t="str">
            <v>남성</v>
          </cell>
          <cell r="I4232" t="str">
            <v>(SPOT) 트리코트 7부팬츠</v>
          </cell>
          <cell r="J4232" t="str">
            <v>PANTS(S)</v>
          </cell>
        </row>
        <row r="4233">
          <cell r="E4233" t="str">
            <v>BO0221F11R</v>
          </cell>
          <cell r="F4233" t="str">
            <v>하</v>
          </cell>
          <cell r="G4233" t="str">
            <v>ACTIVE</v>
          </cell>
          <cell r="H4233" t="str">
            <v>남성</v>
          </cell>
          <cell r="I4233" t="str">
            <v>우븐 테이퍼드 팬츠</v>
          </cell>
          <cell r="J4233" t="str">
            <v>PANTS(L)</v>
          </cell>
        </row>
        <row r="4234">
          <cell r="E4234" t="str">
            <v>BO0339F011</v>
          </cell>
          <cell r="F4234" t="str">
            <v>하</v>
          </cell>
          <cell r="G4234" t="str">
            <v>ACTIVE</v>
          </cell>
          <cell r="H4234" t="str">
            <v>UNI</v>
          </cell>
          <cell r="I4234" t="str">
            <v>우븐 셋업 아노락</v>
          </cell>
          <cell r="J4234" t="str">
            <v>OUTER</v>
          </cell>
        </row>
        <row r="4235">
          <cell r="E4235" t="str">
            <v>BO0339F01R</v>
          </cell>
          <cell r="F4235" t="str">
            <v>하</v>
          </cell>
          <cell r="G4235" t="str">
            <v>ACTIVE</v>
          </cell>
          <cell r="H4235" t="str">
            <v>UNI</v>
          </cell>
          <cell r="I4235" t="str">
            <v>우븐 셋업 아노락</v>
          </cell>
          <cell r="J4235" t="str">
            <v>OUTER</v>
          </cell>
        </row>
        <row r="4236">
          <cell r="E4236" t="str">
            <v>BO0325F01R</v>
          </cell>
          <cell r="F4236" t="str">
            <v>하</v>
          </cell>
          <cell r="G4236" t="str">
            <v>ACTIVE</v>
          </cell>
          <cell r="H4236" t="str">
            <v>남성</v>
          </cell>
          <cell r="I4236" t="str">
            <v>우븐 셋업 쇼츠</v>
          </cell>
          <cell r="J4236" t="str">
            <v>PANTS(S)</v>
          </cell>
        </row>
        <row r="4237">
          <cell r="E4237" t="str">
            <v>BO0325F01Q</v>
          </cell>
          <cell r="F4237" t="str">
            <v>하</v>
          </cell>
          <cell r="G4237" t="str">
            <v>ACTIVE</v>
          </cell>
          <cell r="H4237" t="str">
            <v>남성</v>
          </cell>
          <cell r="I4237" t="str">
            <v>우븐 셋업 쇼츠</v>
          </cell>
          <cell r="J4237" t="str">
            <v>PANTS(S)</v>
          </cell>
        </row>
        <row r="4238">
          <cell r="E4238" t="str">
            <v>BO0325F011</v>
          </cell>
          <cell r="F4238" t="str">
            <v>하</v>
          </cell>
          <cell r="G4238" t="str">
            <v>ACTIVE</v>
          </cell>
          <cell r="H4238" t="str">
            <v>남성</v>
          </cell>
          <cell r="I4238" t="str">
            <v>우븐 셋업 쇼츠</v>
          </cell>
          <cell r="J4238" t="str">
            <v>PANTS(S)</v>
          </cell>
        </row>
        <row r="4239">
          <cell r="E4239" t="str">
            <v>BO0339F021</v>
          </cell>
          <cell r="F4239" t="str">
            <v>하</v>
          </cell>
          <cell r="G4239" t="str">
            <v>ACTIVE</v>
          </cell>
          <cell r="H4239" t="str">
            <v>남성</v>
          </cell>
          <cell r="I4239" t="str">
            <v>우븐 윈드브레이커</v>
          </cell>
          <cell r="J4239" t="str">
            <v>OUTER</v>
          </cell>
        </row>
        <row r="4240">
          <cell r="E4240" t="str">
            <v>BO0339F02Q</v>
          </cell>
          <cell r="F4240" t="str">
            <v>하</v>
          </cell>
          <cell r="G4240" t="str">
            <v>ACTIVE</v>
          </cell>
          <cell r="H4240" t="str">
            <v>남성</v>
          </cell>
          <cell r="I4240" t="str">
            <v>우븐 윈드브레이커</v>
          </cell>
          <cell r="J4240" t="str">
            <v>OUTER</v>
          </cell>
        </row>
        <row r="4241">
          <cell r="E4241" t="str">
            <v>BO0339F02F</v>
          </cell>
          <cell r="F4241" t="str">
            <v>하</v>
          </cell>
          <cell r="G4241" t="str">
            <v>ACTIVE</v>
          </cell>
          <cell r="H4241" t="str">
            <v>남성</v>
          </cell>
          <cell r="I4241" t="str">
            <v>우븐 윈드브레이커(컬러추가)</v>
          </cell>
          <cell r="J4241" t="str">
            <v>OUTER</v>
          </cell>
        </row>
        <row r="4242">
          <cell r="E4242" t="str">
            <v>BO0342F01Q</v>
          </cell>
          <cell r="F4242" t="str">
            <v>하</v>
          </cell>
          <cell r="G4242" t="str">
            <v>ACTIVE</v>
          </cell>
          <cell r="H4242" t="str">
            <v>남성</v>
          </cell>
          <cell r="I4242" t="str">
            <v>CHILL 폴로</v>
          </cell>
          <cell r="J4242" t="str">
            <v>C&amp;S(S)</v>
          </cell>
        </row>
        <row r="4243">
          <cell r="E4243" t="str">
            <v>BO0342F01R</v>
          </cell>
          <cell r="F4243" t="str">
            <v>하</v>
          </cell>
          <cell r="G4243" t="str">
            <v>ACTIVE</v>
          </cell>
          <cell r="H4243" t="str">
            <v>남성</v>
          </cell>
          <cell r="I4243" t="str">
            <v>CHILL 폴로</v>
          </cell>
          <cell r="J4243" t="str">
            <v>C&amp;S(S)</v>
          </cell>
        </row>
        <row r="4244">
          <cell r="E4244" t="str">
            <v>BO0342F021</v>
          </cell>
          <cell r="F4244" t="str">
            <v>하</v>
          </cell>
          <cell r="G4244" t="str">
            <v>ACTIVE</v>
          </cell>
          <cell r="H4244" t="str">
            <v>남성</v>
          </cell>
          <cell r="I4244" t="str">
            <v>CHILL 베이직 티셔츠</v>
          </cell>
          <cell r="J4244" t="str">
            <v>C&amp;S(S)</v>
          </cell>
        </row>
        <row r="4245">
          <cell r="E4245" t="str">
            <v>BO0342F02Q</v>
          </cell>
          <cell r="F4245" t="str">
            <v>하</v>
          </cell>
          <cell r="G4245" t="str">
            <v>ACTIVE</v>
          </cell>
          <cell r="H4245" t="str">
            <v>남성</v>
          </cell>
          <cell r="I4245" t="str">
            <v>CHILL 베이직 티셔츠</v>
          </cell>
          <cell r="J4245" t="str">
            <v>C&amp;S(S)</v>
          </cell>
        </row>
        <row r="4246">
          <cell r="E4246" t="str">
            <v>BO0342F02F</v>
          </cell>
          <cell r="F4246" t="str">
            <v>하</v>
          </cell>
          <cell r="G4246" t="str">
            <v>ACTIVE</v>
          </cell>
          <cell r="H4246" t="str">
            <v>남성</v>
          </cell>
          <cell r="I4246" t="str">
            <v>CHILL 베이직 티셔츠</v>
          </cell>
          <cell r="J4246" t="str">
            <v>C&amp;S(S)</v>
          </cell>
        </row>
        <row r="4247">
          <cell r="E4247" t="str">
            <v>BO0342F02R</v>
          </cell>
          <cell r="F4247" t="str">
            <v>하</v>
          </cell>
          <cell r="G4247" t="str">
            <v>ACTIVE</v>
          </cell>
          <cell r="H4247" t="str">
            <v>남성</v>
          </cell>
          <cell r="I4247" t="str">
            <v>CHILL 베이직 티셔츠</v>
          </cell>
          <cell r="J4247" t="str">
            <v>C&amp;S(S)</v>
          </cell>
        </row>
        <row r="4248">
          <cell r="E4248" t="str">
            <v>BO0342F031</v>
          </cell>
          <cell r="F4248" t="str">
            <v>하</v>
          </cell>
          <cell r="G4248" t="str">
            <v>ACTIVE</v>
          </cell>
          <cell r="H4248" t="str">
            <v>남성</v>
          </cell>
          <cell r="I4248" t="str">
            <v>CHILL 라이팅 티셔츠</v>
          </cell>
          <cell r="J4248" t="str">
            <v>C&amp;S(S)</v>
          </cell>
        </row>
        <row r="4249">
          <cell r="E4249" t="str">
            <v>BO0342F03R</v>
          </cell>
          <cell r="F4249" t="str">
            <v>하</v>
          </cell>
          <cell r="G4249" t="str">
            <v>ACTIVE</v>
          </cell>
          <cell r="H4249" t="str">
            <v>남성</v>
          </cell>
          <cell r="I4249" t="str">
            <v>CHILL 라이팅 티셔츠</v>
          </cell>
          <cell r="J4249" t="str">
            <v>C&amp;S(S)</v>
          </cell>
        </row>
        <row r="4250">
          <cell r="E4250" t="str">
            <v>BO0339F111</v>
          </cell>
          <cell r="F4250" t="str">
            <v>하</v>
          </cell>
          <cell r="G4250" t="str">
            <v>ACTIVE</v>
          </cell>
          <cell r="H4250" t="str">
            <v>UNI</v>
          </cell>
          <cell r="I4250" t="str">
            <v>에어리 드라이 자켓(UNI)</v>
          </cell>
          <cell r="J4250" t="str">
            <v>OUTER</v>
          </cell>
        </row>
        <row r="4251">
          <cell r="E4251" t="str">
            <v>BO0339F11K</v>
          </cell>
          <cell r="F4251" t="str">
            <v>하</v>
          </cell>
          <cell r="G4251" t="str">
            <v>ACTIVE</v>
          </cell>
          <cell r="H4251" t="str">
            <v>UNI</v>
          </cell>
          <cell r="I4251" t="str">
            <v>에어리 드라이 자켓(UNI)</v>
          </cell>
          <cell r="J4251" t="str">
            <v>OUTER</v>
          </cell>
        </row>
        <row r="4252">
          <cell r="E4252" t="str">
            <v>BO0339F11R</v>
          </cell>
          <cell r="F4252" t="str">
            <v>하</v>
          </cell>
          <cell r="G4252" t="str">
            <v>ACTIVE</v>
          </cell>
          <cell r="H4252" t="str">
            <v>UNI</v>
          </cell>
          <cell r="I4252" t="str">
            <v>에어리 드라이 자켓(UNI)</v>
          </cell>
          <cell r="J4252" t="str">
            <v>OUTER</v>
          </cell>
        </row>
        <row r="4253">
          <cell r="E4253" t="str">
            <v>BO0339F121</v>
          </cell>
          <cell r="F4253" t="str">
            <v>하</v>
          </cell>
          <cell r="G4253" t="str">
            <v>ACTIVE</v>
          </cell>
          <cell r="H4253" t="str">
            <v>남성</v>
          </cell>
          <cell r="I4253" t="str">
            <v>에어리 자카드 자켓</v>
          </cell>
          <cell r="J4253" t="str">
            <v>OUTER</v>
          </cell>
        </row>
        <row r="4254">
          <cell r="E4254" t="str">
            <v>BO0339F12R</v>
          </cell>
          <cell r="F4254" t="str">
            <v>하</v>
          </cell>
          <cell r="G4254" t="str">
            <v>ACTIVE</v>
          </cell>
          <cell r="H4254" t="str">
            <v>남성</v>
          </cell>
          <cell r="I4254" t="str">
            <v>에어리 자카드 자켓</v>
          </cell>
          <cell r="J4254" t="str">
            <v>OUTER</v>
          </cell>
        </row>
        <row r="4255">
          <cell r="E4255" t="str">
            <v>BO0321F11R</v>
          </cell>
          <cell r="F4255" t="str">
            <v>하</v>
          </cell>
          <cell r="G4255" t="str">
            <v>ACTIVE</v>
          </cell>
          <cell r="H4255" t="str">
            <v>남성</v>
          </cell>
          <cell r="I4255" t="str">
            <v>에어리 트레이닝 팬츠</v>
          </cell>
          <cell r="J4255" t="str">
            <v>PANTS(L)</v>
          </cell>
        </row>
        <row r="4256">
          <cell r="E4256" t="str">
            <v>BO0325F11R</v>
          </cell>
          <cell r="F4256" t="str">
            <v>하</v>
          </cell>
          <cell r="G4256" t="str">
            <v>ACTIVE</v>
          </cell>
          <cell r="H4256" t="str">
            <v>남성</v>
          </cell>
          <cell r="I4256" t="str">
            <v>에어리 자카드 쇼츠</v>
          </cell>
          <cell r="J4256" t="str">
            <v>PANTS(S)</v>
          </cell>
        </row>
        <row r="4257">
          <cell r="E4257" t="str">
            <v>BO0342F111</v>
          </cell>
          <cell r="F4257" t="str">
            <v>하</v>
          </cell>
          <cell r="G4257" t="str">
            <v>ACTIVE</v>
          </cell>
          <cell r="H4257" t="str">
            <v>남성</v>
          </cell>
          <cell r="I4257" t="str">
            <v>에어리 트랙로고 티셔츠</v>
          </cell>
          <cell r="J4257" t="str">
            <v>C&amp;S(S)</v>
          </cell>
        </row>
        <row r="4258">
          <cell r="E4258" t="str">
            <v>BO0342F11R</v>
          </cell>
          <cell r="F4258" t="str">
            <v>하</v>
          </cell>
          <cell r="G4258" t="str">
            <v>ACTIVE</v>
          </cell>
          <cell r="H4258" t="str">
            <v>남성</v>
          </cell>
          <cell r="I4258" t="str">
            <v>에어리 트랙로고 티셔츠</v>
          </cell>
          <cell r="J4258" t="str">
            <v>C&amp;S(S)</v>
          </cell>
        </row>
        <row r="4259">
          <cell r="E4259" t="str">
            <v>BO0342F121</v>
          </cell>
          <cell r="F4259" t="str">
            <v>하</v>
          </cell>
          <cell r="G4259" t="str">
            <v>ACTIVE</v>
          </cell>
          <cell r="H4259" t="str">
            <v>남성</v>
          </cell>
          <cell r="I4259" t="str">
            <v>에어리 트랙 티셔츠</v>
          </cell>
          <cell r="J4259" t="str">
            <v>C&amp;S(S)</v>
          </cell>
        </row>
        <row r="4260">
          <cell r="E4260" t="str">
            <v>BO0342F12K</v>
          </cell>
          <cell r="F4260" t="str">
            <v>하</v>
          </cell>
          <cell r="G4260" t="str">
            <v>ACTIVE</v>
          </cell>
          <cell r="H4260" t="str">
            <v>남성</v>
          </cell>
          <cell r="I4260" t="str">
            <v>에어리 트랙 티셔츠</v>
          </cell>
          <cell r="J4260" t="str">
            <v>C&amp;S(S)</v>
          </cell>
        </row>
        <row r="4261">
          <cell r="E4261" t="str">
            <v>BO0439F011</v>
          </cell>
          <cell r="F4261" t="str">
            <v>하</v>
          </cell>
          <cell r="G4261" t="str">
            <v>ACTIVE</v>
          </cell>
          <cell r="H4261" t="str">
            <v>남성</v>
          </cell>
          <cell r="I4261" t="str">
            <v>[OMC] 핫섬머 AOP자켓</v>
          </cell>
          <cell r="J4261" t="str">
            <v>OUTER</v>
          </cell>
        </row>
        <row r="4262">
          <cell r="E4262" t="str">
            <v>BO0439F012</v>
          </cell>
          <cell r="F4262" t="str">
            <v>하</v>
          </cell>
          <cell r="G4262" t="str">
            <v>ACTIVE</v>
          </cell>
          <cell r="H4262" t="str">
            <v>남성</v>
          </cell>
          <cell r="I4262" t="str">
            <v>[OMC] 핫섬머 AOP자켓</v>
          </cell>
          <cell r="J4262" t="str">
            <v>OUTER</v>
          </cell>
        </row>
        <row r="4263">
          <cell r="E4263" t="str">
            <v>BO0439F01M</v>
          </cell>
          <cell r="F4263" t="str">
            <v>하</v>
          </cell>
          <cell r="G4263" t="str">
            <v>ACTIVE</v>
          </cell>
          <cell r="H4263" t="str">
            <v>남성</v>
          </cell>
          <cell r="I4263" t="str">
            <v>[OMC] 핫섬머 AOP자켓</v>
          </cell>
          <cell r="J4263" t="str">
            <v>OUTER</v>
          </cell>
        </row>
        <row r="4264">
          <cell r="E4264" t="str">
            <v>BO0439F015</v>
          </cell>
          <cell r="F4264" t="str">
            <v>하</v>
          </cell>
          <cell r="G4264" t="str">
            <v>ACTIVE</v>
          </cell>
          <cell r="H4264" t="str">
            <v>남성</v>
          </cell>
          <cell r="I4264" t="str">
            <v>[OMC] 핫섬머 AOP자켓</v>
          </cell>
          <cell r="J4264" t="str">
            <v>OUTER</v>
          </cell>
        </row>
        <row r="4265">
          <cell r="E4265" t="str">
            <v>BO0425F011</v>
          </cell>
          <cell r="F4265" t="str">
            <v>하</v>
          </cell>
          <cell r="G4265" t="str">
            <v>ACTIVE</v>
          </cell>
          <cell r="H4265" t="str">
            <v>남성</v>
          </cell>
          <cell r="I4265" t="str">
            <v>[OMC] 핫섬머 로고쇼츠</v>
          </cell>
          <cell r="J4265" t="str">
            <v>PANTS(S)</v>
          </cell>
        </row>
        <row r="4266">
          <cell r="E4266" t="str">
            <v>BO0425F015</v>
          </cell>
          <cell r="F4266" t="str">
            <v>하</v>
          </cell>
          <cell r="G4266" t="str">
            <v>ACTIVE</v>
          </cell>
          <cell r="H4266" t="str">
            <v>남성</v>
          </cell>
          <cell r="I4266" t="str">
            <v>[OMC] 핫섬머 로고쇼츠</v>
          </cell>
          <cell r="J4266" t="str">
            <v>PANTS(S)</v>
          </cell>
        </row>
        <row r="4267">
          <cell r="E4267" t="str">
            <v>BO0425F022</v>
          </cell>
          <cell r="F4267" t="str">
            <v>하</v>
          </cell>
          <cell r="G4267" t="str">
            <v>ACTIVE</v>
          </cell>
          <cell r="H4267" t="str">
            <v>남성</v>
          </cell>
          <cell r="I4267" t="str">
            <v>[OMC] 핫섬머 AOP 쇼츠</v>
          </cell>
          <cell r="J4267" t="str">
            <v>PANTS(S)</v>
          </cell>
        </row>
        <row r="4268">
          <cell r="E4268" t="str">
            <v>BO0425F02M</v>
          </cell>
          <cell r="F4268" t="str">
            <v>하</v>
          </cell>
          <cell r="G4268" t="str">
            <v>ACTIVE</v>
          </cell>
          <cell r="H4268" t="str">
            <v>남성</v>
          </cell>
          <cell r="I4268" t="str">
            <v>[OMC] 핫섬머 AOP 쇼츠</v>
          </cell>
          <cell r="J4268" t="str">
            <v>PANTS(S)</v>
          </cell>
        </row>
        <row r="4269">
          <cell r="E4269" t="str">
            <v>BO0425F025</v>
          </cell>
          <cell r="F4269" t="str">
            <v>하</v>
          </cell>
          <cell r="G4269" t="str">
            <v>ACTIVE</v>
          </cell>
          <cell r="H4269" t="str">
            <v>남성</v>
          </cell>
          <cell r="I4269" t="str">
            <v>[OMC] 핫섬머 AOP 쇼츠</v>
          </cell>
          <cell r="J4269" t="str">
            <v>PANTS(S)</v>
          </cell>
        </row>
        <row r="4270">
          <cell r="E4270" t="str">
            <v>BO0425F035</v>
          </cell>
          <cell r="F4270" t="str">
            <v>하</v>
          </cell>
          <cell r="G4270" t="str">
            <v>ACTIVE</v>
          </cell>
          <cell r="H4270" t="str">
            <v>남성</v>
          </cell>
          <cell r="I4270" t="str">
            <v>[OMC] 핫섬머 칠부팬츠</v>
          </cell>
          <cell r="J4270" t="str">
            <v>PANTS(S)</v>
          </cell>
        </row>
        <row r="4271">
          <cell r="E4271" t="str">
            <v>BO0441F011</v>
          </cell>
          <cell r="F4271" t="str">
            <v>하</v>
          </cell>
          <cell r="G4271" t="str">
            <v>ACTIVE</v>
          </cell>
          <cell r="H4271" t="str">
            <v>남성</v>
          </cell>
          <cell r="I4271" t="str">
            <v>[OMC] 로고 져지자켓</v>
          </cell>
          <cell r="J4271" t="str">
            <v>C&amp;S(L)</v>
          </cell>
        </row>
        <row r="4272">
          <cell r="E4272" t="str">
            <v>BO0441F015</v>
          </cell>
          <cell r="F4272" t="str">
            <v>하</v>
          </cell>
          <cell r="G4272" t="str">
            <v>ACTIVE</v>
          </cell>
          <cell r="H4272" t="str">
            <v>남성</v>
          </cell>
          <cell r="I4272" t="str">
            <v>[OMC] 로고 져지자켓</v>
          </cell>
          <cell r="J4272" t="str">
            <v>C&amp;S(L)</v>
          </cell>
        </row>
        <row r="4273">
          <cell r="E4273" t="str">
            <v>BO0442F011</v>
          </cell>
          <cell r="F4273" t="str">
            <v>하</v>
          </cell>
          <cell r="G4273" t="str">
            <v>ACTIVE</v>
          </cell>
          <cell r="H4273" t="str">
            <v>남성</v>
          </cell>
          <cell r="I4273" t="str">
            <v>[OMC] 로고 하프티셔츠</v>
          </cell>
          <cell r="J4273" t="str">
            <v>C&amp;S(S)</v>
          </cell>
        </row>
        <row r="4274">
          <cell r="E4274" t="str">
            <v>BO0442F015</v>
          </cell>
          <cell r="F4274" t="str">
            <v>하</v>
          </cell>
          <cell r="G4274" t="str">
            <v>ACTIVE</v>
          </cell>
          <cell r="H4274" t="str">
            <v>남성</v>
          </cell>
          <cell r="I4274" t="str">
            <v>[OMC] 로고 하프티셔츠</v>
          </cell>
          <cell r="J4274" t="str">
            <v>C&amp;S(S)</v>
          </cell>
        </row>
        <row r="4275">
          <cell r="E4275" t="str">
            <v>BO0442F022</v>
          </cell>
          <cell r="F4275" t="str">
            <v>하</v>
          </cell>
          <cell r="G4275" t="str">
            <v>ACTIVE</v>
          </cell>
          <cell r="H4275" t="str">
            <v>남성</v>
          </cell>
          <cell r="I4275" t="str">
            <v>[OMC] AOP 하프티셔츠</v>
          </cell>
          <cell r="J4275" t="str">
            <v>C&amp;S(S)</v>
          </cell>
        </row>
        <row r="4276">
          <cell r="E4276" t="str">
            <v>BO0442F025</v>
          </cell>
          <cell r="F4276" t="str">
            <v>하</v>
          </cell>
          <cell r="G4276" t="str">
            <v>ACTIVE</v>
          </cell>
          <cell r="H4276" t="str">
            <v>남성</v>
          </cell>
          <cell r="I4276" t="str">
            <v>[OMC] AOP 하프티셔츠</v>
          </cell>
          <cell r="J4276" t="str">
            <v>C&amp;S(S)</v>
          </cell>
        </row>
        <row r="4277">
          <cell r="E4277" t="str">
            <v>BO0442F031</v>
          </cell>
          <cell r="F4277" t="str">
            <v>하</v>
          </cell>
          <cell r="G4277" t="str">
            <v>ACTIVE</v>
          </cell>
          <cell r="H4277" t="str">
            <v>남성</v>
          </cell>
          <cell r="I4277" t="str">
            <v>[OMC] 홀로그램 하프티셔츠</v>
          </cell>
          <cell r="J4277" t="str">
            <v>C&amp;S(S)</v>
          </cell>
        </row>
        <row r="4278">
          <cell r="E4278" t="str">
            <v>BO0442F035</v>
          </cell>
          <cell r="F4278" t="str">
            <v>하</v>
          </cell>
          <cell r="G4278" t="str">
            <v>ACTIVE</v>
          </cell>
          <cell r="H4278" t="str">
            <v>남성</v>
          </cell>
          <cell r="I4278" t="str">
            <v>[OMC] 홀로그램 하프티셔츠</v>
          </cell>
          <cell r="J4278" t="str">
            <v>C&amp;S(S)</v>
          </cell>
        </row>
        <row r="4279">
          <cell r="E4279" t="str">
            <v>BO0442F041</v>
          </cell>
          <cell r="F4279" t="str">
            <v>하</v>
          </cell>
          <cell r="G4279" t="str">
            <v>ACTIVE</v>
          </cell>
          <cell r="H4279" t="str">
            <v>남성</v>
          </cell>
          <cell r="I4279" t="str">
            <v>[OMC] 로고 슬리브리스</v>
          </cell>
          <cell r="J4279" t="str">
            <v>C&amp;S(S)</v>
          </cell>
        </row>
        <row r="4280">
          <cell r="E4280" t="str">
            <v>BO0442F04M</v>
          </cell>
          <cell r="F4280" t="str">
            <v>하</v>
          </cell>
          <cell r="G4280" t="str">
            <v>ACTIVE</v>
          </cell>
          <cell r="H4280" t="str">
            <v>남성</v>
          </cell>
          <cell r="I4280" t="str">
            <v>[OMC] 로고 슬리브리스</v>
          </cell>
          <cell r="J4280" t="str">
            <v>C&amp;S(S)</v>
          </cell>
        </row>
        <row r="4281">
          <cell r="E4281" t="str">
            <v>BO0442F045</v>
          </cell>
          <cell r="F4281" t="str">
            <v>하</v>
          </cell>
          <cell r="G4281" t="str">
            <v>ACTIVE</v>
          </cell>
          <cell r="H4281" t="str">
            <v>남성</v>
          </cell>
          <cell r="I4281" t="str">
            <v>[OMC] 로고 슬리브리스</v>
          </cell>
          <cell r="J4281" t="str">
            <v>C&amp;S(S)</v>
          </cell>
        </row>
        <row r="4282">
          <cell r="E4282" t="str">
            <v>BO0441F111</v>
          </cell>
          <cell r="F4282" t="str">
            <v>하</v>
          </cell>
          <cell r="G4282" t="str">
            <v>ACTIVE</v>
          </cell>
          <cell r="H4282" t="str">
            <v>남성</v>
          </cell>
          <cell r="I4282" t="str">
            <v>[OMC] UV컷 베이스레이어</v>
          </cell>
          <cell r="J4282" t="str">
            <v>C&amp;S(L)</v>
          </cell>
        </row>
        <row r="4283">
          <cell r="E4283" t="str">
            <v>BO0441F115</v>
          </cell>
          <cell r="F4283" t="str">
            <v>하</v>
          </cell>
          <cell r="G4283" t="str">
            <v>ACTIVE</v>
          </cell>
          <cell r="H4283" t="str">
            <v>남성</v>
          </cell>
          <cell r="I4283" t="str">
            <v>[OMC] UV컷 베이스레이어</v>
          </cell>
          <cell r="J4283" t="str">
            <v>C&amp;S(L)</v>
          </cell>
        </row>
        <row r="4284">
          <cell r="E4284" t="str">
            <v>BO9Z38C200</v>
          </cell>
          <cell r="F4284" t="str">
            <v>동</v>
          </cell>
          <cell r="G4284" t="str">
            <v>ORIGINAL</v>
          </cell>
          <cell r="H4284" t="str">
            <v>여성</v>
          </cell>
          <cell r="I4284" t="str">
            <v>스트레치 숏다운</v>
          </cell>
          <cell r="J4284" t="str">
            <v>DOWN</v>
          </cell>
        </row>
        <row r="4285">
          <cell r="E4285" t="str">
            <v>BO0139JB13</v>
          </cell>
          <cell r="F4285" t="str">
            <v>춘</v>
          </cell>
          <cell r="G4285" t="str">
            <v>ONLINE</v>
          </cell>
          <cell r="H4285" t="str">
            <v>남성</v>
          </cell>
          <cell r="I4285" t="str">
            <v>바람막이(후디 히든 가능)</v>
          </cell>
          <cell r="J4285" t="str">
            <v>OUTER</v>
          </cell>
        </row>
        <row r="4286">
          <cell r="E4286" t="str">
            <v>BO0139JB15</v>
          </cell>
          <cell r="F4286" t="str">
            <v>춘</v>
          </cell>
          <cell r="G4286" t="str">
            <v>ONLINE</v>
          </cell>
          <cell r="H4286" t="str">
            <v>남성</v>
          </cell>
          <cell r="I4286" t="str">
            <v>바람막이(후디 히든 가능)</v>
          </cell>
          <cell r="J4286" t="str">
            <v>OUTER</v>
          </cell>
        </row>
        <row r="4287">
          <cell r="E4287" t="str">
            <v>BO0139JB1H</v>
          </cell>
          <cell r="F4287" t="str">
            <v>춘</v>
          </cell>
          <cell r="G4287" t="str">
            <v>ONLINE</v>
          </cell>
          <cell r="H4287" t="str">
            <v>남성</v>
          </cell>
          <cell r="I4287" t="str">
            <v>바람막이(후디 히든 가능)</v>
          </cell>
          <cell r="J4287" t="str">
            <v>OUTER</v>
          </cell>
        </row>
        <row r="4288">
          <cell r="E4288" t="str">
            <v>BO0139WS1A</v>
          </cell>
          <cell r="F4288" t="str">
            <v>춘</v>
          </cell>
          <cell r="G4288" t="str">
            <v>ORIGINAL</v>
          </cell>
          <cell r="H4288" t="str">
            <v>남성</v>
          </cell>
          <cell r="I4288" t="str">
            <v>BPS X SV</v>
          </cell>
          <cell r="J4288" t="str">
            <v>OUTER</v>
          </cell>
        </row>
        <row r="4289">
          <cell r="E4289" t="str">
            <v>BO0139WS2M</v>
          </cell>
          <cell r="F4289" t="str">
            <v>춘</v>
          </cell>
          <cell r="G4289" t="str">
            <v>ORIGINAL</v>
          </cell>
          <cell r="H4289" t="str">
            <v>남성</v>
          </cell>
          <cell r="I4289" t="str">
            <v>BPS X SV</v>
          </cell>
          <cell r="J4289" t="str">
            <v>OUTER</v>
          </cell>
        </row>
        <row r="4290">
          <cell r="E4290" t="str">
            <v>BO0141WS1A</v>
          </cell>
          <cell r="F4290" t="str">
            <v>춘</v>
          </cell>
          <cell r="G4290" t="str">
            <v>ORIGINAL</v>
          </cell>
          <cell r="H4290" t="str">
            <v>남성</v>
          </cell>
          <cell r="I4290" t="str">
            <v>BPS X SV</v>
          </cell>
          <cell r="J4290" t="str">
            <v>C&amp;S(L)</v>
          </cell>
        </row>
        <row r="4291">
          <cell r="E4291" t="str">
            <v>BO0141WS25</v>
          </cell>
          <cell r="F4291" t="str">
            <v>춘</v>
          </cell>
          <cell r="G4291" t="str">
            <v>ORIGINAL</v>
          </cell>
          <cell r="H4291" t="str">
            <v>남성</v>
          </cell>
          <cell r="I4291" t="str">
            <v>BPS X SV</v>
          </cell>
          <cell r="J4291" t="str">
            <v>C&amp;S(L)</v>
          </cell>
        </row>
        <row r="4292">
          <cell r="E4292" t="str">
            <v>BO0141WS3P</v>
          </cell>
          <cell r="F4292" t="str">
            <v>춘</v>
          </cell>
          <cell r="G4292" t="str">
            <v>ORIGINAL</v>
          </cell>
          <cell r="H4292" t="str">
            <v>남성</v>
          </cell>
          <cell r="I4292" t="str">
            <v>BPS X SV</v>
          </cell>
          <cell r="J4292" t="str">
            <v>C&amp;S(L)</v>
          </cell>
        </row>
        <row r="4293">
          <cell r="E4293" t="str">
            <v>BO0141WS45</v>
          </cell>
          <cell r="F4293" t="str">
            <v>춘</v>
          </cell>
          <cell r="G4293" t="str">
            <v>ORIGINAL</v>
          </cell>
          <cell r="H4293" t="str">
            <v>남성</v>
          </cell>
          <cell r="I4293" t="str">
            <v>BPS X SV</v>
          </cell>
          <cell r="J4293" t="str">
            <v>C&amp;S(L)</v>
          </cell>
        </row>
        <row r="4294">
          <cell r="E4294" t="str">
            <v>BO0141WS5L</v>
          </cell>
          <cell r="F4294" t="str">
            <v>춘</v>
          </cell>
          <cell r="G4294" t="str">
            <v>ORIGINAL</v>
          </cell>
          <cell r="H4294" t="str">
            <v>남성</v>
          </cell>
          <cell r="I4294" t="str">
            <v>BPS X SV</v>
          </cell>
          <cell r="J4294" t="str">
            <v>C&amp;S(L)</v>
          </cell>
        </row>
        <row r="4295">
          <cell r="E4295" t="str">
            <v>BO0141WS6E</v>
          </cell>
          <cell r="F4295" t="str">
            <v>춘</v>
          </cell>
          <cell r="G4295" t="str">
            <v>ORIGINAL</v>
          </cell>
          <cell r="H4295" t="str">
            <v>남성</v>
          </cell>
          <cell r="I4295" t="str">
            <v>BPS X SV</v>
          </cell>
          <cell r="J4295" t="str">
            <v>C&amp;S(L)</v>
          </cell>
        </row>
        <row r="4296">
          <cell r="E4296" t="str">
            <v>BO0141WS75</v>
          </cell>
          <cell r="F4296" t="str">
            <v>춘</v>
          </cell>
          <cell r="G4296" t="str">
            <v>ORIGINAL</v>
          </cell>
          <cell r="H4296" t="str">
            <v>남성</v>
          </cell>
          <cell r="I4296" t="str">
            <v>BPS X SV</v>
          </cell>
          <cell r="J4296" t="str">
            <v>C&amp;S(L)</v>
          </cell>
        </row>
        <row r="4297">
          <cell r="E4297" t="str">
            <v>BO0141WS8M</v>
          </cell>
          <cell r="F4297" t="str">
            <v>춘</v>
          </cell>
          <cell r="G4297" t="str">
            <v>ORIGINAL</v>
          </cell>
          <cell r="H4297" t="str">
            <v>남성</v>
          </cell>
          <cell r="I4297" t="str">
            <v>BPS X SV</v>
          </cell>
          <cell r="J4297" t="str">
            <v>C&amp;S(L)</v>
          </cell>
        </row>
        <row r="4298">
          <cell r="E4298" t="str">
            <v>BO0141WS91</v>
          </cell>
          <cell r="F4298" t="str">
            <v>춘</v>
          </cell>
          <cell r="G4298" t="str">
            <v>ORIGINAL</v>
          </cell>
          <cell r="H4298" t="str">
            <v>남성</v>
          </cell>
          <cell r="I4298" t="str">
            <v>BPS X SV</v>
          </cell>
          <cell r="J4298" t="str">
            <v>C&amp;S(L)</v>
          </cell>
        </row>
        <row r="4299">
          <cell r="E4299" t="str">
            <v>BO0141WS01</v>
          </cell>
          <cell r="F4299" t="str">
            <v>춘</v>
          </cell>
          <cell r="G4299" t="str">
            <v>ORIGINAL</v>
          </cell>
          <cell r="H4299" t="str">
            <v>남성</v>
          </cell>
          <cell r="I4299" t="str">
            <v>BPS X SV</v>
          </cell>
          <cell r="J4299" t="str">
            <v>C&amp;S(L)</v>
          </cell>
        </row>
        <row r="4300">
          <cell r="E4300" t="str">
            <v>BO0151WS13</v>
          </cell>
          <cell r="F4300" t="str">
            <v>춘</v>
          </cell>
          <cell r="G4300" t="str">
            <v>ORIGINAL</v>
          </cell>
          <cell r="H4300" t="str">
            <v>남성</v>
          </cell>
          <cell r="I4300" t="str">
            <v>BPS X SV</v>
          </cell>
          <cell r="J4300" t="str">
            <v>SWEATER</v>
          </cell>
        </row>
        <row r="4301">
          <cell r="E4301" t="str">
            <v>BO0121WS3R</v>
          </cell>
          <cell r="F4301" t="str">
            <v>춘</v>
          </cell>
          <cell r="G4301" t="str">
            <v>ORIGINAL</v>
          </cell>
          <cell r="H4301" t="str">
            <v>남성</v>
          </cell>
          <cell r="I4301" t="str">
            <v>BPS X SV</v>
          </cell>
          <cell r="J4301" t="str">
            <v>PANTS(L)</v>
          </cell>
        </row>
        <row r="4302">
          <cell r="E4302" t="str">
            <v>BO0121WS4M</v>
          </cell>
          <cell r="F4302" t="str">
            <v>춘</v>
          </cell>
          <cell r="G4302" t="str">
            <v>ORIGINAL</v>
          </cell>
          <cell r="H4302" t="str">
            <v>남성</v>
          </cell>
          <cell r="I4302" t="str">
            <v>BPS X SV</v>
          </cell>
          <cell r="J4302" t="str">
            <v>PANTS(L)</v>
          </cell>
        </row>
        <row r="4303">
          <cell r="E4303" t="str">
            <v>BO01D4WS15</v>
          </cell>
          <cell r="F4303" t="str">
            <v>춘</v>
          </cell>
          <cell r="G4303" t="str">
            <v>ORIGINAL</v>
          </cell>
          <cell r="H4303" t="str">
            <v>남성</v>
          </cell>
          <cell r="I4303" t="str">
            <v>BPS X SV</v>
          </cell>
          <cell r="J4303" t="str">
            <v>BAG</v>
          </cell>
        </row>
        <row r="4304">
          <cell r="E4304" t="str">
            <v>BO01D4WS2R</v>
          </cell>
          <cell r="F4304" t="str">
            <v>춘</v>
          </cell>
          <cell r="G4304" t="str">
            <v>ORIGINAL</v>
          </cell>
          <cell r="H4304" t="str">
            <v>남성</v>
          </cell>
          <cell r="I4304" t="str">
            <v>BPS X SV</v>
          </cell>
          <cell r="J4304" t="str">
            <v>BAG</v>
          </cell>
        </row>
        <row r="4305">
          <cell r="E4305" t="str">
            <v>BO01D4WS3R</v>
          </cell>
          <cell r="F4305" t="str">
            <v>춘</v>
          </cell>
          <cell r="G4305" t="str">
            <v>ORIGINAL</v>
          </cell>
          <cell r="H4305" t="str">
            <v>남성</v>
          </cell>
          <cell r="I4305" t="str">
            <v>BPS X SV</v>
          </cell>
          <cell r="J4305" t="str">
            <v>BAG</v>
          </cell>
        </row>
        <row r="4306">
          <cell r="E4306" t="str">
            <v>BO01D4WS4A</v>
          </cell>
          <cell r="F4306" t="str">
            <v>춘</v>
          </cell>
          <cell r="G4306" t="str">
            <v>ORIGINAL</v>
          </cell>
          <cell r="H4306" t="str">
            <v>남성</v>
          </cell>
          <cell r="I4306" t="str">
            <v>BPS X SV</v>
          </cell>
          <cell r="J4306" t="str">
            <v>BAG</v>
          </cell>
        </row>
        <row r="4307">
          <cell r="E4307" t="str">
            <v>BO01K3WS11</v>
          </cell>
          <cell r="F4307" t="str">
            <v>춘</v>
          </cell>
          <cell r="G4307" t="str">
            <v>ORIGINAL</v>
          </cell>
          <cell r="H4307" t="str">
            <v>남성</v>
          </cell>
          <cell r="I4307" t="str">
            <v>BPS X SV</v>
          </cell>
          <cell r="J4307" t="str">
            <v>SHOES</v>
          </cell>
        </row>
        <row r="4308">
          <cell r="E4308" t="str">
            <v>BO01K3WS15</v>
          </cell>
          <cell r="F4308" t="str">
            <v>춘</v>
          </cell>
          <cell r="G4308" t="str">
            <v>ORIGINAL</v>
          </cell>
          <cell r="H4308" t="str">
            <v>남성</v>
          </cell>
          <cell r="I4308" t="str">
            <v>BPS X SV</v>
          </cell>
          <cell r="J4308" t="str">
            <v>SHOES</v>
          </cell>
        </row>
        <row r="4309">
          <cell r="E4309" t="str">
            <v>BO01K3WS21</v>
          </cell>
          <cell r="F4309" t="str">
            <v>춘</v>
          </cell>
          <cell r="G4309" t="str">
            <v>ORIGINAL</v>
          </cell>
          <cell r="H4309" t="str">
            <v>남성</v>
          </cell>
          <cell r="I4309" t="str">
            <v>BPS X SV</v>
          </cell>
          <cell r="J4309" t="str">
            <v>SHOES</v>
          </cell>
        </row>
        <row r="4310">
          <cell r="E4310" t="str">
            <v>BO018BWS1Q</v>
          </cell>
          <cell r="F4310" t="str">
            <v>춘</v>
          </cell>
          <cell r="G4310" t="str">
            <v>ORIGINAL</v>
          </cell>
          <cell r="H4310" t="str">
            <v>남성</v>
          </cell>
          <cell r="I4310" t="str">
            <v>BPS X SV</v>
          </cell>
          <cell r="J4310" t="str">
            <v>ACC</v>
          </cell>
        </row>
        <row r="4311">
          <cell r="E4311" t="str">
            <v>BO018BWS25</v>
          </cell>
          <cell r="F4311" t="str">
            <v>춘</v>
          </cell>
          <cell r="G4311" t="str">
            <v>ORIGINAL</v>
          </cell>
          <cell r="H4311" t="str">
            <v>남성</v>
          </cell>
          <cell r="I4311" t="str">
            <v>BPS X SV</v>
          </cell>
          <cell r="J4311" t="str">
            <v>ACC</v>
          </cell>
        </row>
        <row r="4312">
          <cell r="E4312" t="str">
            <v>BO01KTWS11</v>
          </cell>
          <cell r="F4312" t="str">
            <v>춘</v>
          </cell>
          <cell r="G4312" t="str">
            <v>ORIGINAL</v>
          </cell>
          <cell r="H4312" t="str">
            <v>남성</v>
          </cell>
          <cell r="I4312" t="str">
            <v>BPS X SV</v>
          </cell>
          <cell r="J4312" t="str">
            <v>ACC</v>
          </cell>
        </row>
        <row r="4313">
          <cell r="E4313" t="str">
            <v>BO0139SN35</v>
          </cell>
          <cell r="F4313" t="str">
            <v>춘</v>
          </cell>
          <cell r="G4313" t="str">
            <v>ONLINE</v>
          </cell>
          <cell r="H4313" t="str">
            <v>남성</v>
          </cell>
          <cell r="I4313" t="str">
            <v>후디 플리스자켓(SPOT)</v>
          </cell>
          <cell r="J4313" t="str">
            <v>OUTER</v>
          </cell>
        </row>
        <row r="4314">
          <cell r="E4314" t="str">
            <v>BO0139SN3A</v>
          </cell>
          <cell r="F4314" t="str">
            <v>춘</v>
          </cell>
          <cell r="G4314" t="str">
            <v>ONLINE</v>
          </cell>
          <cell r="H4314" t="str">
            <v>남성</v>
          </cell>
          <cell r="I4314" t="str">
            <v>후디 플리스자켓(SPOT)</v>
          </cell>
          <cell r="J4314" t="str">
            <v>OUTER</v>
          </cell>
        </row>
        <row r="4315">
          <cell r="E4315" t="str">
            <v>BO0121F025</v>
          </cell>
          <cell r="F4315" t="str">
            <v>춘</v>
          </cell>
          <cell r="G4315" t="str">
            <v>ACTIVE</v>
          </cell>
          <cell r="H4315" t="str">
            <v>남성</v>
          </cell>
          <cell r="I4315" t="str">
            <v>남성 베이직 레깅스</v>
          </cell>
          <cell r="J4315" t="str">
            <v>PANTS(L)</v>
          </cell>
        </row>
        <row r="4316">
          <cell r="E4316" t="str">
            <v>BO0342D245</v>
          </cell>
          <cell r="F4316" t="str">
            <v>하</v>
          </cell>
          <cell r="G4316" t="str">
            <v>ORIGINAL</v>
          </cell>
          <cell r="H4316" t="str">
            <v>UNI</v>
          </cell>
          <cell r="I4316" t="str">
            <v>[가두전용] 남성 한지 멜란지 반팔 폴로</v>
          </cell>
          <cell r="J4316" t="str">
            <v>C&amp;S(S)</v>
          </cell>
        </row>
        <row r="4317">
          <cell r="E4317" t="str">
            <v>BO0241D21A</v>
          </cell>
          <cell r="F4317" t="str">
            <v>춘</v>
          </cell>
          <cell r="G4317" t="str">
            <v>ORIGINAL</v>
          </cell>
          <cell r="H4317" t="str">
            <v>남성</v>
          </cell>
          <cell r="I4317" t="str">
            <v>M.UNI 플리스 후드 집업</v>
          </cell>
          <cell r="J4317" t="str">
            <v>C&amp;S(L)</v>
          </cell>
        </row>
        <row r="4318">
          <cell r="E4318" t="str">
            <v>BO0241D215</v>
          </cell>
          <cell r="F4318" t="str">
            <v>춘</v>
          </cell>
          <cell r="G4318" t="str">
            <v>ORIGINAL</v>
          </cell>
          <cell r="H4318" t="str">
            <v>여성</v>
          </cell>
          <cell r="I4318" t="str">
            <v>M.UNI 플리스 후드 집업</v>
          </cell>
          <cell r="J4318" t="str">
            <v>C&amp;S(L)</v>
          </cell>
        </row>
        <row r="4319">
          <cell r="E4319" t="str">
            <v>BO0241E12X</v>
          </cell>
          <cell r="F4319" t="str">
            <v>춘</v>
          </cell>
          <cell r="G4319" t="str">
            <v>ACTIVE</v>
          </cell>
          <cell r="H4319" t="str">
            <v>남성</v>
          </cell>
          <cell r="I4319" t="str">
            <v>여성 베이직 티셔츠_컬러추가</v>
          </cell>
          <cell r="J4319" t="str">
            <v>C&amp;S(L)</v>
          </cell>
        </row>
        <row r="4320">
          <cell r="E4320" t="str">
            <v>BO0341E03R</v>
          </cell>
          <cell r="F4320" t="str">
            <v>춘</v>
          </cell>
          <cell r="G4320" t="str">
            <v>ACTIVE</v>
          </cell>
          <cell r="H4320" t="str">
            <v>여성</v>
          </cell>
          <cell r="I4320" t="str">
            <v>SPOT) 트리코트 트레이닝 자켓</v>
          </cell>
          <cell r="J4320" t="str">
            <v>C&amp;S(L)</v>
          </cell>
        </row>
        <row r="4321">
          <cell r="E4321" t="str">
            <v>BO0341E035</v>
          </cell>
          <cell r="F4321" t="str">
            <v>춘</v>
          </cell>
          <cell r="G4321" t="str">
            <v>ACTIVE</v>
          </cell>
          <cell r="H4321" t="str">
            <v>남성</v>
          </cell>
          <cell r="I4321" t="str">
            <v>SPOT) 트리코트 트레이닝 자켓</v>
          </cell>
          <cell r="J4321" t="str">
            <v>C&amp;S(L)</v>
          </cell>
        </row>
        <row r="4322">
          <cell r="E4322" t="str">
            <v>BO0321E03R</v>
          </cell>
          <cell r="F4322" t="str">
            <v>춘</v>
          </cell>
          <cell r="G4322" t="str">
            <v>ACTIVE</v>
          </cell>
          <cell r="H4322" t="str">
            <v>여성</v>
          </cell>
          <cell r="I4322" t="str">
            <v>SPOT) 트리코트 트레이닝 팬츠</v>
          </cell>
          <cell r="J4322" t="str">
            <v>PANTS(L)</v>
          </cell>
        </row>
        <row r="4323">
          <cell r="E4323" t="str">
            <v>BO0321E035</v>
          </cell>
          <cell r="F4323" t="str">
            <v>춘</v>
          </cell>
          <cell r="G4323" t="str">
            <v>ACTIVE</v>
          </cell>
          <cell r="H4323" t="str">
            <v>남성</v>
          </cell>
          <cell r="I4323" t="str">
            <v>SPOT) 트리코트 트레이닝 팬츠</v>
          </cell>
          <cell r="J4323" t="str">
            <v>PANTS(L)</v>
          </cell>
        </row>
        <row r="4324">
          <cell r="E4324" t="str">
            <v>BO0325E145</v>
          </cell>
          <cell r="F4324" t="str">
            <v>춘</v>
          </cell>
          <cell r="G4324" t="str">
            <v>ACTIVE</v>
          </cell>
          <cell r="H4324" t="str">
            <v>여성</v>
          </cell>
          <cell r="I4324" t="str">
            <v>SPOT) 우븐 7부 팬츠</v>
          </cell>
          <cell r="J4324" t="str">
            <v>PANTS(S)</v>
          </cell>
        </row>
        <row r="4325">
          <cell r="E4325" t="str">
            <v>BO0325E045</v>
          </cell>
          <cell r="F4325" t="str">
            <v>춘</v>
          </cell>
          <cell r="G4325" t="str">
            <v>ACTIVE</v>
          </cell>
          <cell r="H4325" t="str">
            <v>남성</v>
          </cell>
          <cell r="I4325" t="str">
            <v>SPOT) 우븐 3부 팬츠</v>
          </cell>
          <cell r="J4325" t="str">
            <v>PANTS(S)</v>
          </cell>
        </row>
        <row r="4326">
          <cell r="E4326" t="str">
            <v>BO0442E115</v>
          </cell>
          <cell r="F4326" t="str">
            <v>하</v>
          </cell>
          <cell r="G4326" t="str">
            <v>ACTIVE</v>
          </cell>
          <cell r="H4326" t="str">
            <v>여성</v>
          </cell>
          <cell r="I4326" t="str">
            <v>SPOT) 여성 기본 라운드 티셔츠</v>
          </cell>
          <cell r="J4326" t="str">
            <v>C&amp;S(S)</v>
          </cell>
        </row>
        <row r="4327">
          <cell r="E4327" t="str">
            <v>BO0442E111</v>
          </cell>
          <cell r="F4327" t="str">
            <v>하</v>
          </cell>
          <cell r="G4327" t="str">
            <v>ACTIVE</v>
          </cell>
          <cell r="H4327" t="str">
            <v>남성</v>
          </cell>
          <cell r="I4327" t="str">
            <v>SPOT) 여성 기본 라운드 티셔츠</v>
          </cell>
          <cell r="J4327" t="str">
            <v>C&amp;S(S)</v>
          </cell>
        </row>
        <row r="4328">
          <cell r="E4328" t="str">
            <v>BO0442E11Q</v>
          </cell>
          <cell r="F4328" t="str">
            <v>하</v>
          </cell>
          <cell r="G4328" t="str">
            <v>ACTIVE</v>
          </cell>
          <cell r="H4328" t="str">
            <v>여성</v>
          </cell>
          <cell r="I4328" t="str">
            <v>SPOT) 여성 기본 라운드 티셔츠</v>
          </cell>
          <cell r="J4328" t="str">
            <v>C&amp;S(S)</v>
          </cell>
        </row>
        <row r="4329">
          <cell r="E4329" t="str">
            <v>BO0442E125</v>
          </cell>
          <cell r="F4329" t="str">
            <v>하</v>
          </cell>
          <cell r="G4329" t="str">
            <v>ACTIVE</v>
          </cell>
          <cell r="H4329" t="str">
            <v>남성</v>
          </cell>
          <cell r="I4329" t="str">
            <v>SPOT) 여성 기본 V넥 티셔츠</v>
          </cell>
          <cell r="J4329" t="str">
            <v>C&amp;S(S)</v>
          </cell>
        </row>
        <row r="4330">
          <cell r="E4330" t="str">
            <v>BO0442E122</v>
          </cell>
          <cell r="F4330" t="str">
            <v>하</v>
          </cell>
          <cell r="G4330" t="str">
            <v>ACTIVE</v>
          </cell>
          <cell r="H4330" t="str">
            <v>여성</v>
          </cell>
          <cell r="I4330" t="str">
            <v>SPOT) 여성 기본 V넥 티셔츠</v>
          </cell>
          <cell r="J4330" t="str">
            <v>C&amp;S(S)</v>
          </cell>
        </row>
        <row r="4331">
          <cell r="E4331" t="str">
            <v>BO0421E115</v>
          </cell>
          <cell r="F4331" t="str">
            <v>하</v>
          </cell>
          <cell r="G4331" t="str">
            <v>ACTIVE</v>
          </cell>
          <cell r="H4331" t="str">
            <v>남성</v>
          </cell>
          <cell r="I4331" t="str">
            <v>SPOT) 우븐 3/4 팬츠</v>
          </cell>
          <cell r="J4331" t="str">
            <v>PANTS(L)</v>
          </cell>
        </row>
        <row r="4332">
          <cell r="E4332" t="str">
            <v>BO0325F145</v>
          </cell>
          <cell r="F4332" t="str">
            <v>하</v>
          </cell>
          <cell r="G4332" t="str">
            <v>ACTIVE</v>
          </cell>
          <cell r="H4332" t="str">
            <v>남성</v>
          </cell>
          <cell r="I4332" t="str">
            <v>(SPOT) 7부 우븐팬츠</v>
          </cell>
          <cell r="J4332" t="str">
            <v>PANTS(S)</v>
          </cell>
        </row>
        <row r="4333">
          <cell r="E4333" t="str">
            <v>BO0325F14R</v>
          </cell>
          <cell r="F4333" t="str">
            <v>하</v>
          </cell>
          <cell r="G4333" t="str">
            <v>ACTIVE</v>
          </cell>
          <cell r="H4333" t="str">
            <v>남성</v>
          </cell>
          <cell r="I4333" t="str">
            <v>(SPOT) 7부 우븐팬츠</v>
          </cell>
          <cell r="J4333" t="str">
            <v>PANTS(S)</v>
          </cell>
        </row>
        <row r="4334">
          <cell r="E4334" t="str">
            <v>BO0325F025</v>
          </cell>
          <cell r="F4334" t="str">
            <v>하</v>
          </cell>
          <cell r="G4334" t="str">
            <v>ACTIVE</v>
          </cell>
          <cell r="H4334" t="str">
            <v>남성</v>
          </cell>
          <cell r="I4334" t="str">
            <v>(SPOT) 우븐 9인치 쇼츠</v>
          </cell>
          <cell r="J4334" t="str">
            <v>PANTS(S)</v>
          </cell>
        </row>
        <row r="4335">
          <cell r="E4335" t="str">
            <v>BO0325F02R</v>
          </cell>
          <cell r="F4335" t="str">
            <v>하</v>
          </cell>
          <cell r="G4335" t="str">
            <v>ACTIVE</v>
          </cell>
          <cell r="H4335" t="str">
            <v>남성</v>
          </cell>
          <cell r="I4335" t="str">
            <v>(SPOT) 우븐 9인치 쇼츠</v>
          </cell>
          <cell r="J4335" t="str">
            <v>PANTS(S)</v>
          </cell>
        </row>
        <row r="4336">
          <cell r="E4336" t="str">
            <v>BO0342F03Q</v>
          </cell>
          <cell r="F4336" t="str">
            <v>하</v>
          </cell>
          <cell r="G4336" t="str">
            <v>ACTIVE</v>
          </cell>
          <cell r="H4336" t="str">
            <v>남성</v>
          </cell>
          <cell r="I4336" t="str">
            <v>CHILL 라이팅 티셔츠 여성컬러</v>
          </cell>
          <cell r="J4336" t="str">
            <v>C&amp;S(S)</v>
          </cell>
        </row>
        <row r="4337">
          <cell r="E4337" t="str">
            <v>BO0221F155</v>
          </cell>
          <cell r="F4337" t="str">
            <v>하</v>
          </cell>
          <cell r="G4337" t="str">
            <v>ACTIVE</v>
          </cell>
          <cell r="H4337" t="str">
            <v>남성</v>
          </cell>
          <cell r="I4337" t="str">
            <v>(spot) 져지 조거팬츠</v>
          </cell>
          <cell r="J4337" t="str">
            <v>PANTS(L)</v>
          </cell>
        </row>
        <row r="4338">
          <cell r="E4338" t="str">
            <v>BO0221F153</v>
          </cell>
          <cell r="F4338" t="str">
            <v>하</v>
          </cell>
          <cell r="G4338" t="str">
            <v>ACTIVE</v>
          </cell>
          <cell r="H4338" t="str">
            <v>남성</v>
          </cell>
          <cell r="I4338" t="str">
            <v>(spot) 져지 조거팬츠</v>
          </cell>
          <cell r="J4338" t="str">
            <v>PANTS(L)</v>
          </cell>
        </row>
        <row r="4339">
          <cell r="E4339" t="str">
            <v>BO0342SR11</v>
          </cell>
          <cell r="F4339" t="str">
            <v>하</v>
          </cell>
          <cell r="G4339" t="str">
            <v>ONLINE</v>
          </cell>
          <cell r="H4339" t="str">
            <v>남성</v>
          </cell>
          <cell r="I4339" t="str">
            <v>UNI 레인보우 스트라이프 PQ 반팔티</v>
          </cell>
          <cell r="J4339" t="str">
            <v>C&amp;S(S)</v>
          </cell>
        </row>
        <row r="4340">
          <cell r="E4340" t="str">
            <v>BO0342SR1R</v>
          </cell>
          <cell r="F4340" t="str">
            <v>하</v>
          </cell>
          <cell r="G4340" t="str">
            <v>ONLINE</v>
          </cell>
          <cell r="H4340" t="str">
            <v>남성</v>
          </cell>
          <cell r="I4340" t="str">
            <v>UNI 레인보우 스트라이프 PQ 반팔티</v>
          </cell>
          <cell r="J4340" t="str">
            <v>C&amp;S(S)</v>
          </cell>
        </row>
        <row r="4341">
          <cell r="E4341" t="str">
            <v>BO0342SR41</v>
          </cell>
          <cell r="F4341" t="str">
            <v>하</v>
          </cell>
          <cell r="G4341" t="str">
            <v>ONLINE</v>
          </cell>
          <cell r="H4341" t="str">
            <v>남성</v>
          </cell>
          <cell r="I4341" t="str">
            <v>UNI 레인보우 폴로티</v>
          </cell>
          <cell r="J4341" t="str">
            <v>C&amp;S(S)</v>
          </cell>
        </row>
        <row r="4342">
          <cell r="E4342" t="str">
            <v>BO0342SR4R</v>
          </cell>
          <cell r="F4342" t="str">
            <v>하</v>
          </cell>
          <cell r="G4342" t="str">
            <v>ONLINE</v>
          </cell>
          <cell r="H4342" t="str">
            <v>남성</v>
          </cell>
          <cell r="I4342" t="str">
            <v>UNI 레인보우 폴로티</v>
          </cell>
          <cell r="J4342" t="str">
            <v>C&amp;S(S)</v>
          </cell>
        </row>
        <row r="4343">
          <cell r="E4343" t="str">
            <v>BO0342SR51</v>
          </cell>
          <cell r="F4343" t="str">
            <v>하</v>
          </cell>
          <cell r="G4343" t="str">
            <v>ONLINE</v>
          </cell>
          <cell r="H4343" t="str">
            <v>남성</v>
          </cell>
          <cell r="I4343" t="str">
            <v>UNI 원포인트 반팔티</v>
          </cell>
          <cell r="J4343" t="str">
            <v>C&amp;S(S)</v>
          </cell>
        </row>
        <row r="4344">
          <cell r="E4344" t="str">
            <v>BO0342SR53</v>
          </cell>
          <cell r="F4344" t="str">
            <v>하</v>
          </cell>
          <cell r="G4344" t="str">
            <v>ONLINE</v>
          </cell>
          <cell r="H4344" t="str">
            <v>남성</v>
          </cell>
          <cell r="I4344" t="str">
            <v>UNI 원포인트 반팔티</v>
          </cell>
          <cell r="J4344" t="str">
            <v>C&amp;S(S)</v>
          </cell>
        </row>
        <row r="4345">
          <cell r="E4345" t="str">
            <v>BO0342SN2H</v>
          </cell>
          <cell r="F4345" t="str">
            <v>하</v>
          </cell>
          <cell r="G4345" t="str">
            <v>ONLINE</v>
          </cell>
          <cell r="H4345" t="str">
            <v>남성</v>
          </cell>
          <cell r="I4345" t="str">
            <v>UNI 럭비티</v>
          </cell>
          <cell r="J4345" t="str">
            <v>C&amp;S(S)</v>
          </cell>
        </row>
        <row r="4346">
          <cell r="E4346" t="str">
            <v>BO0342SN20</v>
          </cell>
          <cell r="F4346" t="str">
            <v>하</v>
          </cell>
          <cell r="G4346" t="str">
            <v>ONLINE</v>
          </cell>
          <cell r="H4346" t="str">
            <v>남성</v>
          </cell>
          <cell r="I4346" t="str">
            <v>UNI 럭비티</v>
          </cell>
          <cell r="J4346" t="str">
            <v>C&amp;S(S)</v>
          </cell>
        </row>
        <row r="4347">
          <cell r="E4347" t="str">
            <v>BO0141JN14</v>
          </cell>
          <cell r="F4347" t="str">
            <v>춘</v>
          </cell>
          <cell r="G4347" t="str">
            <v>ONLINE</v>
          </cell>
          <cell r="H4347" t="str">
            <v>남성</v>
          </cell>
          <cell r="I4347" t="str">
            <v xml:space="preserve">긴팔폴로티 </v>
          </cell>
          <cell r="J4347" t="str">
            <v>C&amp;S(L)</v>
          </cell>
        </row>
        <row r="4348">
          <cell r="E4348" t="str">
            <v>BO0141JN12</v>
          </cell>
          <cell r="F4348" t="str">
            <v>춘</v>
          </cell>
          <cell r="G4348" t="str">
            <v>ONLINE</v>
          </cell>
          <cell r="H4348" t="str">
            <v>남성</v>
          </cell>
          <cell r="I4348" t="str">
            <v>긴팔폴로티</v>
          </cell>
          <cell r="J4348" t="str">
            <v>C&amp;S(L)</v>
          </cell>
        </row>
        <row r="4349">
          <cell r="E4349" t="str">
            <v>BO0141JN1H</v>
          </cell>
          <cell r="F4349" t="str">
            <v>춘</v>
          </cell>
          <cell r="G4349" t="str">
            <v>ONLINE</v>
          </cell>
          <cell r="H4349" t="str">
            <v>남성</v>
          </cell>
          <cell r="I4349" t="str">
            <v>긴팔폴로티</v>
          </cell>
          <cell r="J4349" t="str">
            <v>C&amp;S(L)</v>
          </cell>
        </row>
        <row r="4350">
          <cell r="E4350" t="str">
            <v>BO0239JB25</v>
          </cell>
          <cell r="F4350" t="str">
            <v>춘</v>
          </cell>
          <cell r="G4350" t="str">
            <v>ONLINE</v>
          </cell>
          <cell r="H4350" t="str">
            <v>남성</v>
          </cell>
          <cell r="I4350" t="str">
            <v>홑겹 바람막이 스탠드넥</v>
          </cell>
          <cell r="J4350" t="str">
            <v>OUTER</v>
          </cell>
        </row>
        <row r="4351">
          <cell r="E4351" t="str">
            <v>BO0239JB2R</v>
          </cell>
          <cell r="F4351" t="str">
            <v>춘</v>
          </cell>
          <cell r="G4351" t="str">
            <v>ONLINE</v>
          </cell>
          <cell r="H4351" t="str">
            <v>남성</v>
          </cell>
          <cell r="I4351" t="str">
            <v>홑겹 바람막이 스탠드넥</v>
          </cell>
          <cell r="J4351" t="str">
            <v>OUTER</v>
          </cell>
        </row>
        <row r="4352">
          <cell r="E4352" t="str">
            <v>BO0239JB2M</v>
          </cell>
          <cell r="F4352" t="str">
            <v>춘</v>
          </cell>
          <cell r="G4352" t="str">
            <v>ONLINE</v>
          </cell>
          <cell r="H4352" t="str">
            <v>남성</v>
          </cell>
          <cell r="I4352" t="str">
            <v>홑겹 바람막이 스탠드넥</v>
          </cell>
          <cell r="J4352" t="str">
            <v>OUTER</v>
          </cell>
        </row>
        <row r="4353">
          <cell r="E4353" t="str">
            <v>BO0342J015</v>
          </cell>
          <cell r="F4353" t="str">
            <v>하</v>
          </cell>
          <cell r="G4353" t="str">
            <v>ONLINE</v>
          </cell>
          <cell r="H4353" t="str">
            <v>남성</v>
          </cell>
          <cell r="I4353" t="str">
            <v>반팔폴로 화섬</v>
          </cell>
          <cell r="J4353" t="str">
            <v>C&amp;S(S)</v>
          </cell>
        </row>
        <row r="4354">
          <cell r="E4354" t="str">
            <v>BO0342J01R</v>
          </cell>
          <cell r="F4354" t="str">
            <v>하</v>
          </cell>
          <cell r="G4354" t="str">
            <v>ONLINE</v>
          </cell>
          <cell r="H4354" t="str">
            <v>남성</v>
          </cell>
          <cell r="I4354" t="str">
            <v>반팔폴로 화섬</v>
          </cell>
          <cell r="J4354" t="str">
            <v>C&amp;S(S)</v>
          </cell>
        </row>
        <row r="4355">
          <cell r="E4355" t="str">
            <v>BO0342J02R</v>
          </cell>
          <cell r="F4355" t="str">
            <v>하</v>
          </cell>
          <cell r="G4355" t="str">
            <v>ONLINE</v>
          </cell>
          <cell r="H4355" t="str">
            <v>남성</v>
          </cell>
          <cell r="I4355" t="str">
            <v>반팔폴로 화섬(스트라이프)</v>
          </cell>
          <cell r="J4355" t="str">
            <v>C&amp;S(S)</v>
          </cell>
        </row>
        <row r="4356">
          <cell r="E4356" t="str">
            <v>BO0342J021</v>
          </cell>
          <cell r="F4356" t="str">
            <v>하</v>
          </cell>
          <cell r="G4356" t="str">
            <v>ONLINE</v>
          </cell>
          <cell r="H4356" t="str">
            <v>남성</v>
          </cell>
          <cell r="I4356" t="str">
            <v>반팔폴로 화섬(스트라이프)</v>
          </cell>
          <cell r="J4356" t="str">
            <v>C&amp;S(S)</v>
          </cell>
        </row>
        <row r="4357">
          <cell r="E4357" t="str">
            <v>BO0342J035</v>
          </cell>
          <cell r="F4357" t="str">
            <v>하</v>
          </cell>
          <cell r="G4357" t="str">
            <v>ONLINE</v>
          </cell>
          <cell r="H4357" t="str">
            <v>남성</v>
          </cell>
          <cell r="I4357" t="str">
            <v>반팔 그래픽</v>
          </cell>
          <cell r="J4357" t="str">
            <v>C&amp;S(S)</v>
          </cell>
        </row>
        <row r="4358">
          <cell r="E4358" t="str">
            <v>BO0342J031</v>
          </cell>
          <cell r="F4358" t="str">
            <v>하</v>
          </cell>
          <cell r="G4358" t="str">
            <v>ONLINE</v>
          </cell>
          <cell r="H4358" t="str">
            <v>남성</v>
          </cell>
          <cell r="I4358" t="str">
            <v>반팔 그래픽</v>
          </cell>
          <cell r="J4358" t="str">
            <v>C&amp;S(S)</v>
          </cell>
        </row>
        <row r="4359">
          <cell r="E4359" t="str">
            <v>BO0342J03P</v>
          </cell>
          <cell r="F4359" t="str">
            <v>하</v>
          </cell>
          <cell r="G4359" t="str">
            <v>ONLINE</v>
          </cell>
          <cell r="H4359" t="str">
            <v>남성</v>
          </cell>
          <cell r="I4359" t="str">
            <v>반팔 그래픽</v>
          </cell>
          <cell r="J4359" t="str">
            <v>C&amp;S(S)</v>
          </cell>
        </row>
        <row r="4360">
          <cell r="E4360" t="str">
            <v>BO0325J01R</v>
          </cell>
          <cell r="F4360" t="str">
            <v>하</v>
          </cell>
          <cell r="G4360" t="str">
            <v>ONLINE</v>
          </cell>
          <cell r="H4360" t="str">
            <v>남성</v>
          </cell>
          <cell r="I4360" t="str">
            <v>숏팬츠(5 or 7인치)</v>
          </cell>
          <cell r="J4360" t="str">
            <v>PANTS(S)</v>
          </cell>
        </row>
        <row r="4361">
          <cell r="E4361" t="str">
            <v>BO0325J015</v>
          </cell>
          <cell r="F4361" t="str">
            <v>하</v>
          </cell>
          <cell r="G4361" t="str">
            <v>ONLINE</v>
          </cell>
          <cell r="H4361" t="str">
            <v>남성</v>
          </cell>
          <cell r="I4361" t="str">
            <v>숏팬츠(5 or 7인치)</v>
          </cell>
          <cell r="J4361" t="str">
            <v>PANTS(S)</v>
          </cell>
        </row>
        <row r="4362">
          <cell r="E4362" t="str">
            <v>BO0325J01P</v>
          </cell>
          <cell r="F4362" t="str">
            <v>하</v>
          </cell>
          <cell r="G4362" t="str">
            <v>ONLINE</v>
          </cell>
          <cell r="H4362" t="str">
            <v>남성</v>
          </cell>
          <cell r="I4362" t="str">
            <v>숏팬츠(5 or 7인치)</v>
          </cell>
          <cell r="J4362" t="str">
            <v>PANTS(S)</v>
          </cell>
        </row>
        <row r="4363">
          <cell r="E4363" t="str">
            <v>BO0342J045</v>
          </cell>
          <cell r="F4363" t="str">
            <v>하</v>
          </cell>
          <cell r="G4363" t="str">
            <v>ONLINE</v>
          </cell>
          <cell r="H4363" t="str">
            <v>남성</v>
          </cell>
          <cell r="I4363" t="str">
            <v>반팔 기본티 CP</v>
          </cell>
          <cell r="J4363" t="str">
            <v>C&amp;S(S)</v>
          </cell>
        </row>
        <row r="4364">
          <cell r="E4364" t="str">
            <v>BO0342J041</v>
          </cell>
          <cell r="F4364" t="str">
            <v>하</v>
          </cell>
          <cell r="G4364" t="str">
            <v>ONLINE</v>
          </cell>
          <cell r="H4364" t="str">
            <v>남성</v>
          </cell>
          <cell r="I4364" t="str">
            <v>반팔 기본티 CP</v>
          </cell>
          <cell r="J4364" t="str">
            <v>C&amp;S(S)</v>
          </cell>
        </row>
        <row r="4365">
          <cell r="E4365" t="str">
            <v>BO0342J04P</v>
          </cell>
          <cell r="F4365" t="str">
            <v>하</v>
          </cell>
          <cell r="G4365" t="str">
            <v>ONLINE</v>
          </cell>
          <cell r="H4365" t="str">
            <v>남성</v>
          </cell>
          <cell r="I4365" t="str">
            <v>반팔 기본티 CP</v>
          </cell>
          <cell r="J4365" t="str">
            <v>C&amp;S(S)</v>
          </cell>
        </row>
        <row r="4366">
          <cell r="E4366" t="str">
            <v>BO0139SN30</v>
          </cell>
          <cell r="F4366" t="str">
            <v>춘</v>
          </cell>
          <cell r="G4366" t="str">
            <v>ONLINE</v>
          </cell>
          <cell r="H4366" t="str">
            <v>남성</v>
          </cell>
          <cell r="I4366" t="str">
            <v>후디 플리스자켓(SPOT)</v>
          </cell>
          <cell r="J4366" t="str">
            <v>OUTER</v>
          </cell>
        </row>
        <row r="4367">
          <cell r="E4367" t="str">
            <v>BO01D4Y285</v>
          </cell>
          <cell r="F4367" t="str">
            <v>춘</v>
          </cell>
          <cell r="G4367" t="str">
            <v>ORIGINAL</v>
          </cell>
          <cell r="H4367" t="str">
            <v>남성</v>
          </cell>
          <cell r="I4367" t="str">
            <v>[ESSENTIAL] 
슬링백</v>
          </cell>
          <cell r="J4367" t="str">
            <v>BAG</v>
          </cell>
        </row>
        <row r="4368">
          <cell r="E4368" t="str">
            <v>BO01D4Y283</v>
          </cell>
          <cell r="F4368" t="str">
            <v>춘</v>
          </cell>
          <cell r="G4368" t="str">
            <v>ORIGINAL</v>
          </cell>
          <cell r="H4368" t="str">
            <v>UNI</v>
          </cell>
          <cell r="I4368" t="str">
            <v>[ESSENTIAL] 
슬링백</v>
          </cell>
          <cell r="J4368" t="str">
            <v>BAG</v>
          </cell>
        </row>
        <row r="4369">
          <cell r="E4369" t="str">
            <v>BO01K3Y03G</v>
          </cell>
          <cell r="F4369" t="str">
            <v>춘</v>
          </cell>
          <cell r="G4369" t="str">
            <v>ORIGINAL</v>
          </cell>
          <cell r="H4369" t="str">
            <v>남성</v>
          </cell>
          <cell r="I4369" t="str">
            <v>신학기 슬라이드</v>
          </cell>
          <cell r="J4369" t="str">
            <v>SHOES</v>
          </cell>
        </row>
        <row r="4370">
          <cell r="E4370" t="str">
            <v>BO03K3Y11R</v>
          </cell>
          <cell r="F4370" t="str">
            <v>하</v>
          </cell>
          <cell r="G4370" t="str">
            <v>ACTIVE</v>
          </cell>
          <cell r="H4370" t="str">
            <v>UNI</v>
          </cell>
          <cell r="I4370" t="str">
            <v>SUMMER 슬리아드 I</v>
          </cell>
          <cell r="J4370" t="str">
            <v>SHOES</v>
          </cell>
        </row>
        <row r="4371">
          <cell r="E4371" t="str">
            <v>BO03K3Y15K</v>
          </cell>
          <cell r="F4371" t="str">
            <v>하</v>
          </cell>
          <cell r="G4371" t="str">
            <v>ACTIVE</v>
          </cell>
          <cell r="H4371" t="str">
            <v>남성</v>
          </cell>
          <cell r="I4371" t="str">
            <v>SUMMER 밴딩 슬라이드</v>
          </cell>
          <cell r="J4371" t="str">
            <v>SHOES</v>
          </cell>
        </row>
        <row r="4372">
          <cell r="E4372" t="str">
            <v>BO03K3Y15R</v>
          </cell>
          <cell r="F4372" t="str">
            <v>하</v>
          </cell>
          <cell r="G4372" t="str">
            <v>ACTIVE</v>
          </cell>
          <cell r="H4372" t="str">
            <v>UNI</v>
          </cell>
          <cell r="I4372" t="str">
            <v>SUMMER 밴딩 슬라이드</v>
          </cell>
          <cell r="J4372" t="str">
            <v>SHOES</v>
          </cell>
        </row>
        <row r="4373">
          <cell r="E4373" t="str">
            <v>BO04K3Y181</v>
          </cell>
          <cell r="F4373" t="str">
            <v>하</v>
          </cell>
          <cell r="G4373" t="str">
            <v>ORIGINAL</v>
          </cell>
          <cell r="H4373" t="str">
            <v>남성</v>
          </cell>
          <cell r="I4373" t="str">
            <v>캔버스 스니커즈</v>
          </cell>
          <cell r="J4373" t="str">
            <v>SHOES</v>
          </cell>
        </row>
        <row r="4374">
          <cell r="E4374" t="str">
            <v>BO04K3Y185</v>
          </cell>
          <cell r="F4374" t="str">
            <v>하</v>
          </cell>
          <cell r="G4374" t="str">
            <v>ORIGINAL</v>
          </cell>
          <cell r="H4374" t="str">
            <v>UNI</v>
          </cell>
          <cell r="I4374" t="str">
            <v>캔버스 스니커즈</v>
          </cell>
          <cell r="J4374" t="str">
            <v>SHOES</v>
          </cell>
        </row>
        <row r="4375">
          <cell r="E4375" t="str">
            <v>BO04K3Y19R</v>
          </cell>
          <cell r="F4375" t="str">
            <v>하</v>
          </cell>
          <cell r="G4375" t="str">
            <v>ORIGINAL</v>
          </cell>
          <cell r="H4375" t="str">
            <v>남성</v>
          </cell>
          <cell r="I4375" t="str">
            <v>캔버스 여성 스니커즈</v>
          </cell>
          <cell r="J4375" t="str">
            <v>SHOES</v>
          </cell>
        </row>
        <row r="4376">
          <cell r="E4376" t="str">
            <v>BO04K3Y19Y</v>
          </cell>
          <cell r="F4376" t="str">
            <v>하</v>
          </cell>
          <cell r="G4376" t="str">
            <v>ORIGINAL</v>
          </cell>
          <cell r="H4376" t="str">
            <v>UNI</v>
          </cell>
          <cell r="I4376" t="str">
            <v>캔버스 여성 스니커즈</v>
          </cell>
          <cell r="J4376" t="str">
            <v>SHOES</v>
          </cell>
        </row>
        <row r="4377">
          <cell r="E4377" t="str">
            <v>BO04K3Y201</v>
          </cell>
          <cell r="F4377" t="str">
            <v>하</v>
          </cell>
          <cell r="G4377" t="str">
            <v>ORIGINAL</v>
          </cell>
          <cell r="H4377" t="str">
            <v>남성</v>
          </cell>
          <cell r="I4377" t="str">
            <v>PERFORMANCE SHOES</v>
          </cell>
          <cell r="J4377" t="str">
            <v>SHOES</v>
          </cell>
        </row>
        <row r="4378">
          <cell r="E4378" t="str">
            <v>BO04K3Y205</v>
          </cell>
          <cell r="F4378" t="str">
            <v>하</v>
          </cell>
          <cell r="G4378" t="str">
            <v>ORIGINAL</v>
          </cell>
          <cell r="H4378" t="str">
            <v>UNI</v>
          </cell>
          <cell r="I4378" t="str">
            <v>PERFORMANCE SHOES</v>
          </cell>
          <cell r="J4378" t="str">
            <v>SHOES</v>
          </cell>
        </row>
        <row r="4379">
          <cell r="E4379" t="str">
            <v>BO04K3Y200</v>
          </cell>
          <cell r="F4379" t="str">
            <v>하</v>
          </cell>
          <cell r="G4379" t="str">
            <v>ORIGINAL</v>
          </cell>
          <cell r="H4379" t="str">
            <v>남성</v>
          </cell>
          <cell r="I4379" t="str">
            <v>PERFORMANCE SHOES</v>
          </cell>
          <cell r="J4379" t="str">
            <v>SHOES</v>
          </cell>
        </row>
        <row r="4380">
          <cell r="E4380" t="str">
            <v>BO0742CN15</v>
          </cell>
          <cell r="F4380" t="str">
            <v>추</v>
          </cell>
          <cell r="G4380" t="str">
            <v>ORIGINAL</v>
          </cell>
          <cell r="H4380" t="str">
            <v>여성</v>
          </cell>
          <cell r="I4380" t="str">
            <v>[스팟] 여성 피케 원피스</v>
          </cell>
          <cell r="J4380" t="str">
            <v>C&amp;S</v>
          </cell>
        </row>
        <row r="4381">
          <cell r="E4381" t="str">
            <v>BO0742CN1R</v>
          </cell>
          <cell r="F4381" t="str">
            <v>추</v>
          </cell>
          <cell r="G4381" t="str">
            <v>ORIGINAL</v>
          </cell>
          <cell r="H4381" t="str">
            <v>여성</v>
          </cell>
          <cell r="I4381" t="str">
            <v>[스팟] 여성 피케 원피스</v>
          </cell>
          <cell r="J4381" t="str">
            <v>C&amp;S</v>
          </cell>
        </row>
        <row r="4382">
          <cell r="E4382" t="str">
            <v>BO0742CN2Q</v>
          </cell>
          <cell r="F4382" t="str">
            <v>추</v>
          </cell>
          <cell r="G4382" t="str">
            <v>ORIGINAL</v>
          </cell>
          <cell r="H4382" t="str">
            <v>여성</v>
          </cell>
          <cell r="I4382" t="str">
            <v>[스팟] 여성 스트라이프 원피스</v>
          </cell>
          <cell r="J4382" t="str">
            <v>C&amp;S</v>
          </cell>
        </row>
        <row r="4383">
          <cell r="E4383" t="str">
            <v>BO0742CN25</v>
          </cell>
          <cell r="F4383" t="str">
            <v>추</v>
          </cell>
          <cell r="G4383" t="str">
            <v>ORIGINAL</v>
          </cell>
          <cell r="H4383" t="str">
            <v>여성</v>
          </cell>
          <cell r="I4383" t="str">
            <v>[스팟] 여성 스트라이프 원피스</v>
          </cell>
          <cell r="J4383" t="str">
            <v>C&amp;S</v>
          </cell>
        </row>
        <row r="4384">
          <cell r="E4384" t="str">
            <v>BO0739E01A</v>
          </cell>
          <cell r="F4384" t="str">
            <v>추</v>
          </cell>
          <cell r="G4384" t="str">
            <v>ACTIVE</v>
          </cell>
          <cell r="H4384" t="str">
            <v>여성</v>
          </cell>
          <cell r="I4384" t="str">
            <v>여성 아노락</v>
          </cell>
          <cell r="J4384" t="str">
            <v>OUTER</v>
          </cell>
        </row>
        <row r="4385">
          <cell r="E4385" t="str">
            <v>BO0739E015</v>
          </cell>
          <cell r="F4385" t="str">
            <v>추</v>
          </cell>
          <cell r="G4385" t="str">
            <v>ACTIVE</v>
          </cell>
          <cell r="H4385" t="str">
            <v>여성</v>
          </cell>
          <cell r="I4385" t="str">
            <v>여성 아노락</v>
          </cell>
          <cell r="J4385" t="str">
            <v>OUTER</v>
          </cell>
        </row>
        <row r="4386">
          <cell r="E4386" t="str">
            <v>BO0742E015</v>
          </cell>
          <cell r="F4386" t="str">
            <v>추</v>
          </cell>
          <cell r="G4386" t="str">
            <v>ACTIVE</v>
          </cell>
          <cell r="H4386" t="str">
            <v>여성</v>
          </cell>
          <cell r="I4386" t="str">
            <v>여성 베이직 브라탑</v>
          </cell>
          <cell r="J4386" t="str">
            <v>C&amp;S</v>
          </cell>
        </row>
        <row r="4387">
          <cell r="E4387" t="str">
            <v>BO0742E01A</v>
          </cell>
          <cell r="F4387" t="str">
            <v>추</v>
          </cell>
          <cell r="G4387" t="str">
            <v>ACTIVE</v>
          </cell>
          <cell r="H4387" t="str">
            <v>여성</v>
          </cell>
          <cell r="I4387" t="str">
            <v>여성 베이직 브라탑</v>
          </cell>
          <cell r="J4387" t="str">
            <v>C&amp;S</v>
          </cell>
        </row>
        <row r="4388">
          <cell r="E4388" t="str">
            <v>BO0741E015</v>
          </cell>
          <cell r="F4388" t="str">
            <v>추</v>
          </cell>
          <cell r="G4388" t="str">
            <v>ACTIVE</v>
          </cell>
          <cell r="H4388" t="str">
            <v>여성</v>
          </cell>
          <cell r="I4388" t="str">
            <v>여성 베이직 자카드 티셔츠</v>
          </cell>
          <cell r="J4388" t="str">
            <v>C&amp;S</v>
          </cell>
        </row>
        <row r="4389">
          <cell r="E4389" t="str">
            <v>BO0741E011</v>
          </cell>
          <cell r="F4389" t="str">
            <v>추</v>
          </cell>
          <cell r="G4389" t="str">
            <v>ACTIVE</v>
          </cell>
          <cell r="H4389" t="str">
            <v>여성</v>
          </cell>
          <cell r="I4389" t="str">
            <v>여성 베이직 자카드 티셔츠</v>
          </cell>
          <cell r="J4389" t="str">
            <v>C&amp;S</v>
          </cell>
        </row>
        <row r="4390">
          <cell r="E4390" t="str">
            <v>BO0739E055</v>
          </cell>
          <cell r="F4390" t="str">
            <v>추</v>
          </cell>
          <cell r="G4390" t="str">
            <v>ACTIVE</v>
          </cell>
          <cell r="H4390" t="str">
            <v>여성</v>
          </cell>
          <cell r="I4390" t="str">
            <v>추가)여성 슬림 베이직 트랙자켓</v>
          </cell>
          <cell r="J4390" t="str">
            <v>OUTER</v>
          </cell>
        </row>
        <row r="4391">
          <cell r="E4391" t="str">
            <v>BO0739E054</v>
          </cell>
          <cell r="F4391" t="str">
            <v>추</v>
          </cell>
          <cell r="G4391" t="str">
            <v>ACTIVE</v>
          </cell>
          <cell r="H4391" t="str">
            <v>여성</v>
          </cell>
          <cell r="I4391" t="str">
            <v>여성 슬림 베이직 트랙자켓</v>
          </cell>
          <cell r="J4391" t="str">
            <v>OUTER</v>
          </cell>
        </row>
        <row r="4392">
          <cell r="E4392" t="str">
            <v>BO0739E051</v>
          </cell>
          <cell r="F4392" t="str">
            <v>추</v>
          </cell>
          <cell r="G4392" t="str">
            <v>ACTIVE</v>
          </cell>
          <cell r="H4392" t="str">
            <v>여성</v>
          </cell>
          <cell r="I4392" t="str">
            <v>여성 슬림 베이직 트랙자켓</v>
          </cell>
          <cell r="J4392" t="str">
            <v>OUTER</v>
          </cell>
        </row>
        <row r="4393">
          <cell r="E4393" t="str">
            <v>BO0721E025</v>
          </cell>
          <cell r="F4393" t="str">
            <v>추</v>
          </cell>
          <cell r="G4393" t="str">
            <v>ACTIVE</v>
          </cell>
          <cell r="H4393" t="str">
            <v>여성</v>
          </cell>
          <cell r="I4393" t="str">
            <v>여성 슬림 트랙팬츠</v>
          </cell>
          <cell r="J4393" t="str">
            <v>PANTS</v>
          </cell>
        </row>
        <row r="4394">
          <cell r="E4394" t="str">
            <v>BO0721E024</v>
          </cell>
          <cell r="F4394" t="str">
            <v>추</v>
          </cell>
          <cell r="G4394" t="str">
            <v>ACTIVE</v>
          </cell>
          <cell r="H4394" t="str">
            <v>여성</v>
          </cell>
          <cell r="I4394" t="str">
            <v>여성 슬림 트랙팬츠</v>
          </cell>
          <cell r="J4394" t="str">
            <v>PANTS</v>
          </cell>
        </row>
        <row r="4395">
          <cell r="E4395" t="str">
            <v>BO0721E015</v>
          </cell>
          <cell r="F4395" t="str">
            <v>추</v>
          </cell>
          <cell r="G4395" t="str">
            <v>ACTIVE</v>
          </cell>
          <cell r="H4395" t="str">
            <v>여성</v>
          </cell>
          <cell r="I4395" t="str">
            <v>여성 베이직 레깅스</v>
          </cell>
          <cell r="J4395" t="str">
            <v>PANTS</v>
          </cell>
        </row>
        <row r="4396">
          <cell r="E4396" t="str">
            <v>BO0721E01A</v>
          </cell>
          <cell r="F4396" t="str">
            <v>추</v>
          </cell>
          <cell r="G4396" t="str">
            <v>ACTIVE</v>
          </cell>
          <cell r="H4396" t="str">
            <v>여성</v>
          </cell>
          <cell r="I4396" t="str">
            <v>여성 베이직 레깅스</v>
          </cell>
          <cell r="J4396" t="str">
            <v>PANTS</v>
          </cell>
        </row>
        <row r="4397">
          <cell r="E4397" t="str">
            <v>BO0739E021</v>
          </cell>
          <cell r="F4397" t="str">
            <v>추</v>
          </cell>
          <cell r="G4397" t="str">
            <v>ACTIVE</v>
          </cell>
          <cell r="H4397" t="str">
            <v>여성</v>
          </cell>
          <cell r="I4397" t="str">
            <v>여성 우븐 러너자켓</v>
          </cell>
          <cell r="J4397" t="str">
            <v>OUTER</v>
          </cell>
        </row>
        <row r="4398">
          <cell r="E4398" t="str">
            <v>BO0739E024</v>
          </cell>
          <cell r="F4398" t="str">
            <v>추</v>
          </cell>
          <cell r="G4398" t="str">
            <v>ACTIVE</v>
          </cell>
          <cell r="H4398" t="str">
            <v>여성</v>
          </cell>
          <cell r="I4398" t="str">
            <v>여성 우븐 러너자켓</v>
          </cell>
          <cell r="J4398" t="str">
            <v>OUTER</v>
          </cell>
        </row>
        <row r="4399">
          <cell r="E4399" t="str">
            <v>BO0821E015</v>
          </cell>
          <cell r="F4399" t="str">
            <v>추</v>
          </cell>
          <cell r="G4399" t="str">
            <v>ACTIVE</v>
          </cell>
          <cell r="H4399" t="str">
            <v>여성</v>
          </cell>
          <cell r="I4399" t="str">
            <v>여성 우븐 조거팬츠_밑단변경</v>
          </cell>
          <cell r="J4399" t="str">
            <v>PANTS</v>
          </cell>
        </row>
        <row r="4400">
          <cell r="E4400" t="str">
            <v>BO0821E035</v>
          </cell>
          <cell r="F4400" t="str">
            <v>추</v>
          </cell>
          <cell r="G4400" t="str">
            <v>ACTIVE</v>
          </cell>
          <cell r="H4400" t="str">
            <v>여성</v>
          </cell>
          <cell r="I4400" t="str">
            <v>여성 부츠컷 레깅스 (Q3)</v>
          </cell>
          <cell r="J4400" t="str">
            <v>PANTS</v>
          </cell>
        </row>
        <row r="4401">
          <cell r="E4401" t="str">
            <v>BO0821E034</v>
          </cell>
          <cell r="F4401" t="str">
            <v>추</v>
          </cell>
          <cell r="G4401" t="str">
            <v>ACTIVE</v>
          </cell>
          <cell r="H4401" t="str">
            <v>여성</v>
          </cell>
          <cell r="I4401" t="str">
            <v>여성 부츠컷 레깅스 (Q3)</v>
          </cell>
          <cell r="J4401" t="str">
            <v>PANTS</v>
          </cell>
        </row>
        <row r="4402">
          <cell r="E4402" t="str">
            <v>BO0821E045</v>
          </cell>
          <cell r="F4402" t="str">
            <v>추</v>
          </cell>
          <cell r="G4402" t="str">
            <v>ACTIVE</v>
          </cell>
          <cell r="H4402" t="str">
            <v>여성</v>
          </cell>
          <cell r="I4402" t="str">
            <v xml:space="preserve">여성 3/4 레깅스 </v>
          </cell>
          <cell r="J4402" t="str">
            <v>PANTS</v>
          </cell>
        </row>
        <row r="4403">
          <cell r="E4403" t="str">
            <v>BO0838E035</v>
          </cell>
          <cell r="F4403" t="str">
            <v>추</v>
          </cell>
          <cell r="G4403" t="str">
            <v>ACTIVE</v>
          </cell>
          <cell r="H4403" t="str">
            <v>여성</v>
          </cell>
          <cell r="I4403" t="str">
            <v>여성 튜브 하이브리드 러너자켓(SET)</v>
          </cell>
          <cell r="J4403" t="str">
            <v>DOWN</v>
          </cell>
        </row>
        <row r="4404">
          <cell r="E4404" t="str">
            <v>BO0838E03A</v>
          </cell>
          <cell r="F4404" t="str">
            <v>추</v>
          </cell>
          <cell r="G4404" t="str">
            <v>ACTIVE</v>
          </cell>
          <cell r="H4404" t="str">
            <v>여성</v>
          </cell>
          <cell r="I4404" t="str">
            <v>여성 튜브 하이브리드 러너자켓(SET)</v>
          </cell>
          <cell r="J4404" t="str">
            <v>DOWN</v>
          </cell>
        </row>
        <row r="4405">
          <cell r="E4405" t="str">
            <v>BO0821E055</v>
          </cell>
          <cell r="F4405" t="str">
            <v>추</v>
          </cell>
          <cell r="G4405" t="str">
            <v>ACTIVE</v>
          </cell>
          <cell r="H4405" t="str">
            <v>여성</v>
          </cell>
          <cell r="I4405" t="str">
            <v xml:space="preserve">추가) 여성 러너 트랙팬츠(SET) </v>
          </cell>
          <cell r="J4405" t="str">
            <v>PANTS</v>
          </cell>
        </row>
        <row r="4406">
          <cell r="E4406" t="str">
            <v>BO0821E05A</v>
          </cell>
          <cell r="F4406" t="str">
            <v>추</v>
          </cell>
          <cell r="G4406" t="str">
            <v>ACTIVE</v>
          </cell>
          <cell r="H4406" t="str">
            <v>여성</v>
          </cell>
          <cell r="I4406" t="str">
            <v xml:space="preserve">추가) 여성 러너 트랙팬츠(SET) </v>
          </cell>
          <cell r="J4406" t="str">
            <v>PANTS</v>
          </cell>
        </row>
        <row r="4407">
          <cell r="E4407" t="str">
            <v>BO0841E014</v>
          </cell>
          <cell r="F4407" t="str">
            <v>추</v>
          </cell>
          <cell r="G4407" t="str">
            <v>ACTIVE</v>
          </cell>
          <cell r="H4407" t="str">
            <v>여성</v>
          </cell>
          <cell r="I4407" t="str">
            <v>추가) 여성 롱 티셔츠</v>
          </cell>
          <cell r="J4407" t="str">
            <v>C&amp;S</v>
          </cell>
        </row>
        <row r="4408">
          <cell r="E4408" t="str">
            <v>BO0841E01A</v>
          </cell>
          <cell r="F4408" t="str">
            <v>추</v>
          </cell>
          <cell r="G4408" t="str">
            <v>ACTIVE</v>
          </cell>
          <cell r="H4408" t="str">
            <v>여성</v>
          </cell>
          <cell r="I4408" t="str">
            <v>추가) 여성 롱 티셔츠</v>
          </cell>
          <cell r="J4408" t="str">
            <v>C&amp;S</v>
          </cell>
        </row>
        <row r="4409">
          <cell r="E4409" t="str">
            <v>BO0838C015</v>
          </cell>
          <cell r="F4409" t="str">
            <v>추</v>
          </cell>
          <cell r="G4409" t="str">
            <v>ORIGINAL</v>
          </cell>
          <cell r="H4409" t="str">
            <v>여성</v>
          </cell>
          <cell r="I4409" t="str">
            <v>추가) 여성 웨이브퀼팅 경량 덕다운_9938C01 디자인</v>
          </cell>
          <cell r="J4409" t="str">
            <v>DOWN</v>
          </cell>
        </row>
        <row r="4410">
          <cell r="E4410" t="str">
            <v>BO0838C01A</v>
          </cell>
          <cell r="F4410" t="str">
            <v>추</v>
          </cell>
          <cell r="G4410" t="str">
            <v>ORIGINAL</v>
          </cell>
          <cell r="H4410" t="str">
            <v>여성</v>
          </cell>
          <cell r="I4410" t="str">
            <v>추가) 여성 웨이브퀼팅 경량 덕다운_9938C01 디자인</v>
          </cell>
          <cell r="J4410" t="str">
            <v>DOWN</v>
          </cell>
        </row>
        <row r="4411">
          <cell r="E4411" t="str">
            <v>BO0838C01H</v>
          </cell>
          <cell r="F4411" t="str">
            <v>추</v>
          </cell>
          <cell r="G4411" t="str">
            <v>ORIGINAL</v>
          </cell>
          <cell r="H4411" t="str">
            <v>여성</v>
          </cell>
          <cell r="I4411" t="str">
            <v>추가) 여성 웨이브퀼팅 경량 덕다운_9938C01 디자인</v>
          </cell>
          <cell r="J4411" t="str">
            <v>DOWN</v>
          </cell>
        </row>
        <row r="4412">
          <cell r="E4412" t="str">
            <v>BO0838E015</v>
          </cell>
          <cell r="F4412" t="str">
            <v>추</v>
          </cell>
          <cell r="G4412" t="str">
            <v>ACTIVE</v>
          </cell>
          <cell r="H4412" t="str">
            <v>여성</v>
          </cell>
          <cell r="I4412" t="str">
            <v>여성 경량 튜브 후드 구스 롱다운</v>
          </cell>
          <cell r="J4412" t="str">
            <v>DOWN</v>
          </cell>
        </row>
        <row r="4413">
          <cell r="E4413" t="str">
            <v>BO0838E01A</v>
          </cell>
          <cell r="F4413" t="str">
            <v>추</v>
          </cell>
          <cell r="G4413" t="str">
            <v>ACTIVE</v>
          </cell>
          <cell r="H4413" t="str">
            <v>여성</v>
          </cell>
          <cell r="I4413" t="str">
            <v>여성 경량 튜브 후드 구스 롱다운</v>
          </cell>
          <cell r="J4413" t="str">
            <v>DOWN</v>
          </cell>
        </row>
        <row r="4414">
          <cell r="E4414" t="str">
            <v>BO0838E025</v>
          </cell>
          <cell r="F4414" t="str">
            <v>추</v>
          </cell>
          <cell r="G4414" t="str">
            <v>ACTIVE</v>
          </cell>
          <cell r="H4414" t="str">
            <v>여성</v>
          </cell>
          <cell r="I4414" t="str">
            <v>여성 경량 튜브 후드 구스 숏다운</v>
          </cell>
          <cell r="J4414" t="str">
            <v>DOWN</v>
          </cell>
        </row>
        <row r="4415">
          <cell r="E4415" t="str">
            <v>BO0838E021</v>
          </cell>
          <cell r="F4415" t="str">
            <v>추</v>
          </cell>
          <cell r="G4415" t="str">
            <v>ACTIVE</v>
          </cell>
          <cell r="H4415" t="str">
            <v>여성</v>
          </cell>
          <cell r="I4415" t="str">
            <v>여성 경량 튜브 후드 구스 숏다운</v>
          </cell>
          <cell r="J4415" t="str">
            <v>DOWN</v>
          </cell>
        </row>
        <row r="4416">
          <cell r="E4416" t="str">
            <v>BO0938E015</v>
          </cell>
          <cell r="F4416" t="str">
            <v>동</v>
          </cell>
          <cell r="G4416" t="str">
            <v>ACTIVE</v>
          </cell>
          <cell r="H4416" t="str">
            <v>여성</v>
          </cell>
          <cell r="I4416" t="str">
            <v>여성 하이브리드 자켓</v>
          </cell>
          <cell r="J4416" t="str">
            <v>DOWN</v>
          </cell>
        </row>
        <row r="4417">
          <cell r="E4417" t="str">
            <v>BO0938E01T</v>
          </cell>
          <cell r="F4417" t="str">
            <v>동</v>
          </cell>
          <cell r="G4417" t="str">
            <v>ACTIVE</v>
          </cell>
          <cell r="H4417" t="str">
            <v>여성</v>
          </cell>
          <cell r="I4417" t="str">
            <v>여성 하이브리드 자켓</v>
          </cell>
          <cell r="J4417" t="str">
            <v>DOWN</v>
          </cell>
        </row>
        <row r="4418">
          <cell r="E4418" t="str">
            <v>BO0938E035</v>
          </cell>
          <cell r="F4418" t="str">
            <v>동</v>
          </cell>
          <cell r="G4418" t="str">
            <v>ACTIVE</v>
          </cell>
          <cell r="H4418" t="str">
            <v>여성</v>
          </cell>
          <cell r="I4418" t="str">
            <v>추가) 여성 하이브리드 베스트</v>
          </cell>
          <cell r="J4418" t="str">
            <v>DOWN</v>
          </cell>
        </row>
        <row r="4419">
          <cell r="E4419" t="str">
            <v>BO0939E015</v>
          </cell>
          <cell r="F4419" t="str">
            <v>동</v>
          </cell>
          <cell r="G4419" t="str">
            <v>ACTIVE</v>
          </cell>
          <cell r="H4419" t="str">
            <v>여성</v>
          </cell>
          <cell r="I4419" t="str">
            <v>여성 루즈핏 후드 집업</v>
          </cell>
          <cell r="J4419" t="str">
            <v>OUTER</v>
          </cell>
        </row>
        <row r="4420">
          <cell r="E4420" t="str">
            <v>BO0939E010</v>
          </cell>
          <cell r="F4420" t="str">
            <v>동</v>
          </cell>
          <cell r="G4420" t="str">
            <v>ACTIVE</v>
          </cell>
          <cell r="H4420" t="str">
            <v>여성</v>
          </cell>
          <cell r="I4420" t="str">
            <v>여성 루즈핏 후드 집업</v>
          </cell>
          <cell r="J4420" t="str">
            <v>OUTER</v>
          </cell>
        </row>
        <row r="4421">
          <cell r="E4421" t="str">
            <v>BO0939E01E</v>
          </cell>
          <cell r="F4421" t="str">
            <v>동</v>
          </cell>
          <cell r="G4421" t="str">
            <v>ACTIVE</v>
          </cell>
          <cell r="H4421" t="str">
            <v>여성</v>
          </cell>
          <cell r="I4421" t="str">
            <v>여성 루즈핏 후드 집업</v>
          </cell>
          <cell r="J4421" t="str">
            <v>OUTER</v>
          </cell>
        </row>
        <row r="4422">
          <cell r="E4422" t="str">
            <v>BO0921E015</v>
          </cell>
          <cell r="F4422" t="str">
            <v>동</v>
          </cell>
          <cell r="G4422" t="str">
            <v>ACTIVE</v>
          </cell>
          <cell r="H4422" t="str">
            <v>여성</v>
          </cell>
          <cell r="I4422" t="str">
            <v>여성 밴드 디테일 트랙팬츠</v>
          </cell>
          <cell r="J4422" t="str">
            <v>PANTS</v>
          </cell>
        </row>
        <row r="4423">
          <cell r="E4423" t="str">
            <v>추가</v>
          </cell>
          <cell r="F4423" t="str">
            <v>동</v>
          </cell>
          <cell r="G4423" t="str">
            <v>ACTIVE</v>
          </cell>
          <cell r="H4423" t="str">
            <v>여성</v>
          </cell>
          <cell r="I4423" t="str">
            <v>[스팟] 트리코트 세미부츠컷 팬츠</v>
          </cell>
          <cell r="J4423" t="e">
            <v>#N/A</v>
          </cell>
        </row>
        <row r="4424">
          <cell r="E4424" t="str">
            <v>BO0941E045</v>
          </cell>
          <cell r="F4424" t="str">
            <v>동</v>
          </cell>
          <cell r="G4424" t="str">
            <v>ACTIVE</v>
          </cell>
          <cell r="H4424" t="str">
            <v>여성</v>
          </cell>
          <cell r="I4424" t="str">
            <v>추가) 여성 크루넥 티셔츠</v>
          </cell>
          <cell r="J4424" t="str">
            <v>C&amp;S</v>
          </cell>
        </row>
        <row r="4425">
          <cell r="E4425" t="str">
            <v>BO0941E04E</v>
          </cell>
          <cell r="F4425" t="str">
            <v>동</v>
          </cell>
          <cell r="G4425" t="str">
            <v>ACTIVE</v>
          </cell>
          <cell r="H4425" t="str">
            <v>여성</v>
          </cell>
          <cell r="I4425" t="str">
            <v>추가) 여성 크루넥 티셔츠</v>
          </cell>
          <cell r="J4425" t="str">
            <v>C&amp;S</v>
          </cell>
        </row>
        <row r="4426">
          <cell r="E4426" t="str">
            <v>BO0941E025</v>
          </cell>
          <cell r="F4426" t="str">
            <v>동</v>
          </cell>
          <cell r="G4426" t="str">
            <v>ACTIVE</v>
          </cell>
          <cell r="H4426" t="str">
            <v>여성</v>
          </cell>
          <cell r="I4426" t="str">
            <v>여성 기모 라운드 티셔츠</v>
          </cell>
          <cell r="J4426" t="str">
            <v>C&amp;S</v>
          </cell>
        </row>
        <row r="4427">
          <cell r="E4427" t="str">
            <v>BO0941E020</v>
          </cell>
          <cell r="F4427" t="str">
            <v>동</v>
          </cell>
          <cell r="G4427" t="str">
            <v>ACTIVE</v>
          </cell>
          <cell r="H4427" t="str">
            <v>여성</v>
          </cell>
          <cell r="I4427" t="str">
            <v>여성 기모 라운드 티셔츠</v>
          </cell>
          <cell r="J4427" t="str">
            <v>C&amp;S</v>
          </cell>
        </row>
        <row r="4428">
          <cell r="E4428" t="str">
            <v>BO0941E035</v>
          </cell>
          <cell r="F4428" t="str">
            <v>동</v>
          </cell>
          <cell r="G4428" t="str">
            <v>ACTIVE</v>
          </cell>
          <cell r="H4428" t="str">
            <v>여성</v>
          </cell>
          <cell r="I4428" t="str">
            <v>여성 소매 변형 라운드 티셔츠</v>
          </cell>
          <cell r="J4428" t="str">
            <v>C&amp;S</v>
          </cell>
        </row>
        <row r="4429">
          <cell r="E4429" t="str">
            <v>BO0941E03E</v>
          </cell>
          <cell r="F4429" t="str">
            <v>동</v>
          </cell>
          <cell r="G4429" t="str">
            <v>ACTIVE</v>
          </cell>
          <cell r="H4429" t="str">
            <v>여성</v>
          </cell>
          <cell r="I4429" t="str">
            <v>여성 소매 변형 라운드 티셔츠</v>
          </cell>
          <cell r="J4429" t="str">
            <v>C&amp;S</v>
          </cell>
        </row>
        <row r="4430">
          <cell r="E4430" t="str">
            <v>BO0921E045</v>
          </cell>
          <cell r="F4430" t="str">
            <v>동</v>
          </cell>
          <cell r="G4430" t="str">
            <v>ACTIVE</v>
          </cell>
          <cell r="H4430" t="str">
            <v>여성</v>
          </cell>
          <cell r="I4430" t="str">
            <v>여성 약기모 레깅스</v>
          </cell>
          <cell r="J4430" t="str">
            <v>PANTS</v>
          </cell>
        </row>
        <row r="4431">
          <cell r="E4431" t="str">
            <v>BO0921E055</v>
          </cell>
          <cell r="F4431" t="str">
            <v>동</v>
          </cell>
          <cell r="G4431" t="str">
            <v>ACTIVE</v>
          </cell>
          <cell r="H4431" t="str">
            <v>여성</v>
          </cell>
          <cell r="I4431" t="str">
            <v>여성 스트레이트 트레이닝 팬츠(제깅스)</v>
          </cell>
          <cell r="J4431" t="str">
            <v>PANTS</v>
          </cell>
        </row>
        <row r="4432">
          <cell r="E4432" t="str">
            <v>BO0921E065</v>
          </cell>
          <cell r="F4432" t="str">
            <v>동</v>
          </cell>
          <cell r="G4432" t="str">
            <v>ACTIVE</v>
          </cell>
          <cell r="H4432" t="str">
            <v>여성</v>
          </cell>
          <cell r="I4432" t="str">
            <v>여성 2IN1 SHORTS</v>
          </cell>
          <cell r="J4432" t="str">
            <v>PANTS</v>
          </cell>
        </row>
        <row r="4433">
          <cell r="E4433" t="str">
            <v>BO0X38E015</v>
          </cell>
          <cell r="F4433" t="str">
            <v>동</v>
          </cell>
          <cell r="G4433" t="str">
            <v>ACTIVE</v>
          </cell>
          <cell r="H4433" t="str">
            <v>여성</v>
          </cell>
          <cell r="I4433" t="str">
            <v>여성 푸퍼 숏 덕다운</v>
          </cell>
          <cell r="J4433" t="str">
            <v>DOWN</v>
          </cell>
        </row>
        <row r="4434">
          <cell r="E4434" t="str">
            <v>BO0X38E01U</v>
          </cell>
          <cell r="F4434" t="str">
            <v>동</v>
          </cell>
          <cell r="G4434" t="str">
            <v>ACTIVE</v>
          </cell>
          <cell r="H4434" t="str">
            <v>여성</v>
          </cell>
          <cell r="I4434" t="str">
            <v>여성 푸퍼 숏 덕다운</v>
          </cell>
          <cell r="J4434" t="str">
            <v>DOWN</v>
          </cell>
        </row>
        <row r="4435">
          <cell r="E4435" t="str">
            <v>BO0X38E025</v>
          </cell>
          <cell r="F4435" t="str">
            <v>동</v>
          </cell>
          <cell r="G4435" t="str">
            <v>ACTIVE</v>
          </cell>
          <cell r="H4435" t="str">
            <v>여성</v>
          </cell>
          <cell r="I4435" t="str">
            <v>여성 푸퍼 롱 덕다운</v>
          </cell>
          <cell r="J4435" t="str">
            <v>DOWN</v>
          </cell>
        </row>
        <row r="4436">
          <cell r="E4436" t="str">
            <v>BO0X38E02U</v>
          </cell>
          <cell r="F4436" t="str">
            <v>동</v>
          </cell>
          <cell r="G4436" t="str">
            <v>ACTIVE</v>
          </cell>
          <cell r="H4436" t="str">
            <v>여성</v>
          </cell>
          <cell r="I4436" t="str">
            <v>여성 푸퍼 롱 덕다운</v>
          </cell>
          <cell r="J4436" t="str">
            <v>DOWN</v>
          </cell>
        </row>
        <row r="4437">
          <cell r="E4437" t="str">
            <v>BO0X38E035</v>
          </cell>
          <cell r="F4437" t="str">
            <v>동</v>
          </cell>
          <cell r="G4437" t="str">
            <v>ACTIVE</v>
          </cell>
          <cell r="H4437" t="str">
            <v>여성</v>
          </cell>
          <cell r="I4437" t="str">
            <v xml:space="preserve"> 여성 FUR 미드 구스 다운</v>
          </cell>
          <cell r="J4437" t="str">
            <v>DOWN</v>
          </cell>
        </row>
        <row r="4438">
          <cell r="E4438" t="str">
            <v>BO0X38E031</v>
          </cell>
          <cell r="F4438" t="str">
            <v>동</v>
          </cell>
          <cell r="G4438" t="str">
            <v>ACTIVE</v>
          </cell>
          <cell r="H4438" t="str">
            <v>여성</v>
          </cell>
          <cell r="I4438" t="str">
            <v xml:space="preserve"> 여성 FUR 미드 구스 다운</v>
          </cell>
          <cell r="J4438" t="str">
            <v>DOWN</v>
          </cell>
        </row>
        <row r="4439">
          <cell r="E4439" t="str">
            <v>BO0X38E045</v>
          </cell>
          <cell r="F4439" t="str">
            <v>동</v>
          </cell>
          <cell r="G4439" t="str">
            <v>ACTIVE</v>
          </cell>
          <cell r="H4439" t="str">
            <v>여성</v>
          </cell>
          <cell r="I4439" t="str">
            <v xml:space="preserve"> 여성 FUR 롱 구스 다운</v>
          </cell>
          <cell r="J4439" t="str">
            <v>DOWN</v>
          </cell>
        </row>
        <row r="4440">
          <cell r="E4440" t="str">
            <v>BO0X38E041</v>
          </cell>
          <cell r="F4440" t="str">
            <v>동</v>
          </cell>
          <cell r="G4440" t="str">
            <v>ACTIVE</v>
          </cell>
          <cell r="H4440" t="str">
            <v>여성</v>
          </cell>
          <cell r="I4440" t="str">
            <v xml:space="preserve"> 여성 FUR 롱 구스 다운</v>
          </cell>
          <cell r="J4440" t="str">
            <v>DOWN</v>
          </cell>
        </row>
        <row r="4441">
          <cell r="E4441" t="str">
            <v>BO0X38E10R</v>
          </cell>
          <cell r="F4441" t="str">
            <v>동</v>
          </cell>
          <cell r="G4441" t="str">
            <v>ORIGINAL</v>
          </cell>
          <cell r="H4441" t="str">
            <v>여성</v>
          </cell>
          <cell r="I4441" t="str">
            <v>추가) 여성 프리미엄 다운</v>
          </cell>
          <cell r="J4441" t="str">
            <v>DOWN</v>
          </cell>
        </row>
        <row r="4442">
          <cell r="E4442" t="str">
            <v>BO0X38E10A</v>
          </cell>
          <cell r="F4442" t="str">
            <v>동</v>
          </cell>
          <cell r="G4442" t="str">
            <v>ORIGINAL</v>
          </cell>
          <cell r="H4442" t="str">
            <v>여성</v>
          </cell>
          <cell r="I4442" t="str">
            <v>추가) 여성 프리미엄 다운</v>
          </cell>
          <cell r="J4442" t="str">
            <v>DOWN</v>
          </cell>
        </row>
        <row r="4443">
          <cell r="E4443" t="str">
            <v>BO0X39E015</v>
          </cell>
          <cell r="F4443" t="str">
            <v>동</v>
          </cell>
          <cell r="G4443" t="str">
            <v>ACTIVE</v>
          </cell>
          <cell r="H4443" t="str">
            <v>여성</v>
          </cell>
          <cell r="I4443" t="str">
            <v>여성 셰르파 후드 자켓</v>
          </cell>
          <cell r="J4443" t="str">
            <v>OUTER</v>
          </cell>
        </row>
        <row r="4444">
          <cell r="E4444" t="str">
            <v>BO0X39E010</v>
          </cell>
          <cell r="F4444" t="str">
            <v>동</v>
          </cell>
          <cell r="G4444" t="str">
            <v>ACTIVE</v>
          </cell>
          <cell r="H4444" t="str">
            <v>여성</v>
          </cell>
          <cell r="I4444" t="str">
            <v>여성 셰르파 후드 자켓</v>
          </cell>
          <cell r="J4444" t="str">
            <v>OUTER</v>
          </cell>
        </row>
        <row r="4445">
          <cell r="E4445" t="str">
            <v>BO0X41E010</v>
          </cell>
          <cell r="F4445" t="str">
            <v>동</v>
          </cell>
          <cell r="G4445" t="str">
            <v>ACTIVE</v>
          </cell>
          <cell r="H4445" t="str">
            <v>여성</v>
          </cell>
          <cell r="I4445" t="str">
            <v>여성 셰르파 하프집 풀오버</v>
          </cell>
          <cell r="J4445" t="str">
            <v>C&amp;S</v>
          </cell>
        </row>
        <row r="4446">
          <cell r="E4446" t="str">
            <v>BO0X41E01T</v>
          </cell>
          <cell r="F4446" t="str">
            <v>동</v>
          </cell>
          <cell r="G4446" t="str">
            <v>ACTIVE</v>
          </cell>
          <cell r="H4446" t="str">
            <v>여성</v>
          </cell>
          <cell r="I4446" t="str">
            <v>여성 셰르파 하프집 풀오버</v>
          </cell>
          <cell r="J4446" t="str">
            <v>C&amp;S</v>
          </cell>
        </row>
        <row r="4447">
          <cell r="E4447" t="str">
            <v>BO0X39E031</v>
          </cell>
          <cell r="F4447" t="str">
            <v>동</v>
          </cell>
          <cell r="G4447" t="str">
            <v>ACTIVE</v>
          </cell>
          <cell r="H4447" t="str">
            <v>여성</v>
          </cell>
          <cell r="I4447" t="str">
            <v>여성 본딩플리스 집업</v>
          </cell>
          <cell r="J4447" t="str">
            <v>OUTER</v>
          </cell>
        </row>
        <row r="4448">
          <cell r="E4448" t="str">
            <v>BO0X39E03T</v>
          </cell>
          <cell r="F4448" t="str">
            <v>동</v>
          </cell>
          <cell r="G4448" t="str">
            <v>ACTIVE</v>
          </cell>
          <cell r="H4448" t="str">
            <v>여성</v>
          </cell>
          <cell r="I4448" t="str">
            <v>여성 본딩플리스 집업</v>
          </cell>
          <cell r="J4448" t="str">
            <v>OUTER</v>
          </cell>
        </row>
        <row r="4449">
          <cell r="E4449" t="str">
            <v>BO0X39E035</v>
          </cell>
          <cell r="F4449" t="str">
            <v>동</v>
          </cell>
          <cell r="G4449" t="str">
            <v>ACTIVE</v>
          </cell>
          <cell r="H4449" t="str">
            <v>여성</v>
          </cell>
          <cell r="I4449" t="str">
            <v>여성 본딩플리스 집업</v>
          </cell>
          <cell r="J4449" t="str">
            <v>OUTER</v>
          </cell>
        </row>
        <row r="4450">
          <cell r="E4450" t="str">
            <v>BO0X41E025</v>
          </cell>
          <cell r="F4450" t="str">
            <v>동</v>
          </cell>
          <cell r="G4450" t="str">
            <v>ACTIVE</v>
          </cell>
          <cell r="H4450" t="str">
            <v>여성</v>
          </cell>
          <cell r="I4450" t="str">
            <v>여성 하이넥 반집업 기모티셔츠</v>
          </cell>
          <cell r="J4450" t="str">
            <v>C&amp;S</v>
          </cell>
        </row>
        <row r="4451">
          <cell r="E4451" t="str">
            <v>BO0X41E023</v>
          </cell>
          <cell r="F4451" t="str">
            <v>동</v>
          </cell>
          <cell r="G4451" t="str">
            <v>ACTIVE</v>
          </cell>
          <cell r="H4451" t="str">
            <v>여성</v>
          </cell>
          <cell r="I4451" t="str">
            <v xml:space="preserve"> 여성 하이넥 반집업 기모티셔츠</v>
          </cell>
          <cell r="J4451" t="str">
            <v>C&amp;S</v>
          </cell>
        </row>
        <row r="4452">
          <cell r="E4452" t="str">
            <v>BO0X21E035</v>
          </cell>
          <cell r="F4452" t="str">
            <v>동</v>
          </cell>
          <cell r="G4452" t="str">
            <v>ACTIVE</v>
          </cell>
          <cell r="H4452" t="str">
            <v>여성</v>
          </cell>
          <cell r="I4452" t="str">
            <v>추가) 여성 기모 조거팬츠</v>
          </cell>
          <cell r="J4452" t="str">
            <v>PANTS</v>
          </cell>
        </row>
        <row r="4453">
          <cell r="E4453" t="str">
            <v>BO0X21E04R</v>
          </cell>
          <cell r="F4453" t="str">
            <v>동</v>
          </cell>
          <cell r="G4453" t="str">
            <v>ACTIVE</v>
          </cell>
          <cell r="H4453" t="str">
            <v>여성</v>
          </cell>
          <cell r="I4453" t="str">
            <v>추가)여성 트리코트 본딩 부츠컷</v>
          </cell>
          <cell r="J4453" t="str">
            <v>PANTS</v>
          </cell>
        </row>
        <row r="4454">
          <cell r="E4454" t="str">
            <v>BO0X21E015</v>
          </cell>
          <cell r="F4454" t="str">
            <v>동</v>
          </cell>
          <cell r="G4454" t="str">
            <v>ACTIVE</v>
          </cell>
          <cell r="H4454" t="str">
            <v>여성</v>
          </cell>
          <cell r="I4454" t="str">
            <v>여성 부츠컷 기모레깅스</v>
          </cell>
          <cell r="J4454" t="str">
            <v>PANTS</v>
          </cell>
        </row>
        <row r="4455">
          <cell r="E4455" t="str">
            <v>BO0X21E013</v>
          </cell>
          <cell r="F4455" t="str">
            <v>동</v>
          </cell>
          <cell r="G4455" t="str">
            <v>ACTIVE</v>
          </cell>
          <cell r="H4455" t="str">
            <v>여성</v>
          </cell>
          <cell r="I4455" t="str">
            <v>여성 부츠컷 기모레깅스</v>
          </cell>
          <cell r="J4455" t="str">
            <v>PANTS</v>
          </cell>
        </row>
        <row r="4456">
          <cell r="E4456" t="str">
            <v>BO0X21E025</v>
          </cell>
          <cell r="F4456" t="str">
            <v>동</v>
          </cell>
          <cell r="G4456" t="str">
            <v>ACTIVE</v>
          </cell>
          <cell r="H4456" t="str">
            <v>여성</v>
          </cell>
          <cell r="I4456" t="str">
            <v>여성 골지 본딩 스트레이트 팬츠</v>
          </cell>
          <cell r="J4456" t="str">
            <v>PANTS</v>
          </cell>
        </row>
        <row r="4457">
          <cell r="E4457" t="str">
            <v>BO0642FT15</v>
          </cell>
          <cell r="F4457" t="str">
            <v>추</v>
          </cell>
          <cell r="G4457" t="str">
            <v>ACTIVE</v>
          </cell>
          <cell r="H4457" t="str">
            <v>UNI</v>
          </cell>
          <cell r="I4457" t="str">
            <v>남성 OMC 솔리드 반팔티</v>
          </cell>
          <cell r="J4457" t="str">
            <v>C&amp;S</v>
          </cell>
        </row>
        <row r="4458">
          <cell r="E4458" t="str">
            <v>BO0642FT16</v>
          </cell>
          <cell r="F4458" t="str">
            <v>추</v>
          </cell>
          <cell r="G4458" t="str">
            <v>ACTIVE</v>
          </cell>
          <cell r="H4458" t="str">
            <v>UNI</v>
          </cell>
          <cell r="I4458" t="str">
            <v>남성 OMC 솔리드 반팔티</v>
          </cell>
          <cell r="J4458" t="str">
            <v>C&amp;S</v>
          </cell>
        </row>
        <row r="4459">
          <cell r="E4459" t="str">
            <v>BO0642FT21</v>
          </cell>
          <cell r="F4459" t="str">
            <v>추</v>
          </cell>
          <cell r="G4459" t="str">
            <v>ACTIVE</v>
          </cell>
          <cell r="H4459" t="str">
            <v>UNI</v>
          </cell>
          <cell r="I4459" t="str">
            <v>UNI OMC 어깨 로고 반팔티</v>
          </cell>
          <cell r="J4459" t="str">
            <v>C&amp;S</v>
          </cell>
        </row>
        <row r="4460">
          <cell r="E4460" t="str">
            <v>BO0642F055</v>
          </cell>
          <cell r="F4460" t="str">
            <v>추</v>
          </cell>
          <cell r="G4460" t="str">
            <v>ACTIVE</v>
          </cell>
          <cell r="H4460" t="str">
            <v>남성</v>
          </cell>
          <cell r="I4460" t="str">
            <v>남성 BPS 반팔티</v>
          </cell>
          <cell r="J4460" t="str">
            <v>C&amp;S</v>
          </cell>
        </row>
        <row r="4461">
          <cell r="E4461" t="str">
            <v>BO0642F05P</v>
          </cell>
          <cell r="F4461" t="str">
            <v>추</v>
          </cell>
          <cell r="G4461" t="str">
            <v>ACTIVE</v>
          </cell>
          <cell r="H4461" t="str">
            <v>남성</v>
          </cell>
          <cell r="I4461" t="str">
            <v>남성 BPS 반팔티</v>
          </cell>
          <cell r="J4461" t="str">
            <v>C&amp;S</v>
          </cell>
        </row>
        <row r="4462">
          <cell r="E4462" t="str">
            <v>BO0642F051</v>
          </cell>
          <cell r="F4462" t="str">
            <v>추</v>
          </cell>
          <cell r="G4462" t="str">
            <v>ACTIVE</v>
          </cell>
          <cell r="H4462" t="str">
            <v>남성</v>
          </cell>
          <cell r="I4462" t="str">
            <v>남성 BPS 반팔티</v>
          </cell>
          <cell r="J4462" t="str">
            <v>C&amp;S</v>
          </cell>
        </row>
        <row r="4463">
          <cell r="E4463" t="str">
            <v>BO0625FT46</v>
          </cell>
          <cell r="F4463" t="str">
            <v>추</v>
          </cell>
          <cell r="G4463" t="str">
            <v>ACTIVE</v>
          </cell>
          <cell r="H4463" t="str">
            <v>남성</v>
          </cell>
          <cell r="I4463" t="str">
            <v>남성 OMC 숏팬츠</v>
          </cell>
          <cell r="J4463" t="str">
            <v>PANTS</v>
          </cell>
        </row>
        <row r="4464">
          <cell r="E4464" t="str">
            <v>BO0625FT45</v>
          </cell>
          <cell r="F4464" t="str">
            <v>추</v>
          </cell>
          <cell r="G4464" t="str">
            <v>ACTIVE</v>
          </cell>
          <cell r="H4464" t="str">
            <v>남성</v>
          </cell>
          <cell r="I4464" t="str">
            <v>남성 OMC 숏팬츠</v>
          </cell>
          <cell r="J4464" t="str">
            <v>PANTS</v>
          </cell>
        </row>
        <row r="4465">
          <cell r="E4465" t="str">
            <v>BO0625F065</v>
          </cell>
          <cell r="F4465" t="str">
            <v>추</v>
          </cell>
          <cell r="G4465" t="str">
            <v>ACTIVE</v>
          </cell>
          <cell r="H4465" t="str">
            <v>남성</v>
          </cell>
          <cell r="I4465" t="str">
            <v>남성 BPS 숏팬츠</v>
          </cell>
          <cell r="J4465" t="str">
            <v>PANTS</v>
          </cell>
        </row>
        <row r="4466">
          <cell r="E4466" t="str">
            <v>BO0721FP55</v>
          </cell>
          <cell r="F4466" t="str">
            <v>추</v>
          </cell>
          <cell r="G4466" t="str">
            <v>ACTIVE</v>
          </cell>
          <cell r="H4466" t="str">
            <v>남성</v>
          </cell>
          <cell r="I4466" t="str">
            <v>남성 2IN1 PANTS</v>
          </cell>
          <cell r="J4466" t="str">
            <v>PANTS</v>
          </cell>
        </row>
        <row r="4467">
          <cell r="E4467" t="str">
            <v>BO0721F155</v>
          </cell>
          <cell r="F4467" t="str">
            <v>추</v>
          </cell>
          <cell r="G4467" t="str">
            <v>ACTIVE</v>
          </cell>
          <cell r="H4467" t="str">
            <v>남성</v>
          </cell>
          <cell r="I4467" t="str">
            <v>남성 스트레치 팬츠</v>
          </cell>
          <cell r="J4467" t="str">
            <v>PANTS</v>
          </cell>
        </row>
        <row r="4468">
          <cell r="E4468" t="str">
            <v>BO0721F115</v>
          </cell>
          <cell r="F4468" t="str">
            <v>추</v>
          </cell>
          <cell r="G4468" t="str">
            <v>ACTIVE</v>
          </cell>
          <cell r="H4468" t="str">
            <v>남성</v>
          </cell>
          <cell r="I4468" t="str">
            <v>남성 타이츠</v>
          </cell>
          <cell r="J4468" t="str">
            <v>PANTS</v>
          </cell>
        </row>
        <row r="4469">
          <cell r="E4469" t="str">
            <v>BO0741FP65</v>
          </cell>
          <cell r="F4469" t="str">
            <v>추</v>
          </cell>
          <cell r="G4469" t="str">
            <v>ACTIVE</v>
          </cell>
          <cell r="H4469" t="str">
            <v>남성</v>
          </cell>
          <cell r="I4469" t="str">
            <v>남성 베이스레이어 긴팔</v>
          </cell>
          <cell r="J4469" t="str">
            <v>C&amp;S</v>
          </cell>
        </row>
        <row r="4470">
          <cell r="E4470" t="str">
            <v>BO0741F125</v>
          </cell>
          <cell r="F4470" t="str">
            <v>추</v>
          </cell>
          <cell r="G4470" t="str">
            <v>ACTIVE</v>
          </cell>
          <cell r="H4470" t="str">
            <v>남성</v>
          </cell>
          <cell r="I4470" t="str">
            <v>남성 OMC 긴팔티</v>
          </cell>
          <cell r="J4470" t="str">
            <v>C&amp;S</v>
          </cell>
        </row>
        <row r="4471">
          <cell r="E4471" t="str">
            <v>BO0742FP85</v>
          </cell>
          <cell r="F4471" t="str">
            <v>추</v>
          </cell>
          <cell r="G4471" t="str">
            <v>ACTIVE</v>
          </cell>
          <cell r="H4471" t="str">
            <v>남성</v>
          </cell>
          <cell r="I4471" t="str">
            <v>남성 베이스레이어 반팔</v>
          </cell>
          <cell r="J4471" t="str">
            <v>C&amp;S</v>
          </cell>
        </row>
        <row r="4472">
          <cell r="E4472" t="str">
            <v>BO0841F134</v>
          </cell>
          <cell r="F4472" t="str">
            <v>추</v>
          </cell>
          <cell r="G4472" t="str">
            <v>ACTIVE</v>
          </cell>
          <cell r="H4472" t="str">
            <v>남성</v>
          </cell>
          <cell r="I4472" t="str">
            <v>남성 우븐하이브리드 트레이닝 세트(상의)</v>
          </cell>
          <cell r="J4472" t="str">
            <v>C&amp;S</v>
          </cell>
        </row>
        <row r="4473">
          <cell r="E4473" t="str">
            <v>BO0841F133</v>
          </cell>
          <cell r="F4473" t="str">
            <v>추</v>
          </cell>
          <cell r="G4473" t="str">
            <v>ACTIVE</v>
          </cell>
          <cell r="H4473" t="str">
            <v>남성</v>
          </cell>
          <cell r="I4473" t="str">
            <v>남성 우븐하이브리드 트레이닝 세트(상의)</v>
          </cell>
          <cell r="J4473" t="str">
            <v>C&amp;S</v>
          </cell>
        </row>
        <row r="4474">
          <cell r="E4474" t="str">
            <v>BO0821F135</v>
          </cell>
          <cell r="F4474" t="str">
            <v>추</v>
          </cell>
          <cell r="G4474" t="str">
            <v>ACTIVE</v>
          </cell>
          <cell r="H4474" t="str">
            <v>남성</v>
          </cell>
          <cell r="I4474" t="str">
            <v>남성 우븐하이브리드 트레이닝 세트(하의)</v>
          </cell>
          <cell r="J4474" t="str">
            <v>PANTS</v>
          </cell>
        </row>
        <row r="4475">
          <cell r="E4475" t="str">
            <v>BO0821F134</v>
          </cell>
          <cell r="F4475" t="str">
            <v>추</v>
          </cell>
          <cell r="G4475" t="str">
            <v>ACTIVE</v>
          </cell>
          <cell r="H4475" t="str">
            <v>남성</v>
          </cell>
          <cell r="I4475" t="str">
            <v>남성 우븐하이브리드 트레이닝 세트(하의)</v>
          </cell>
          <cell r="J4475" t="str">
            <v>PANTS</v>
          </cell>
        </row>
        <row r="4476">
          <cell r="E4476" t="str">
            <v>BO0X41F041</v>
          </cell>
          <cell r="F4476" t="str">
            <v>동</v>
          </cell>
          <cell r="G4476" t="str">
            <v>ACTIVE</v>
          </cell>
          <cell r="H4476" t="str">
            <v>남성</v>
          </cell>
          <cell r="I4476" t="str">
            <v>남성 본딩 플리스 집업</v>
          </cell>
          <cell r="J4476" t="str">
            <v>C&amp;S</v>
          </cell>
        </row>
        <row r="4477">
          <cell r="E4477" t="str">
            <v>BO0X41F04R</v>
          </cell>
          <cell r="F4477" t="str">
            <v>동</v>
          </cell>
          <cell r="G4477" t="str">
            <v>ACTIVE</v>
          </cell>
          <cell r="H4477" t="str">
            <v>남성</v>
          </cell>
          <cell r="I4477" t="str">
            <v>남성 본딩 플리스 집업</v>
          </cell>
          <cell r="J4477" t="str">
            <v>C&amp;S</v>
          </cell>
        </row>
        <row r="4478">
          <cell r="E4478" t="str">
            <v>BO0X21F04R</v>
          </cell>
          <cell r="F4478" t="str">
            <v>동</v>
          </cell>
          <cell r="G4478" t="str">
            <v>ACTIVE</v>
          </cell>
          <cell r="H4478" t="str">
            <v>남성</v>
          </cell>
          <cell r="I4478" t="str">
            <v>남성 본딩 플리스 팬츠</v>
          </cell>
          <cell r="J4478" t="str">
            <v>PANTS</v>
          </cell>
        </row>
        <row r="4479">
          <cell r="E4479" t="str">
            <v>BO0X41F05R</v>
          </cell>
          <cell r="F4479" t="str">
            <v>동</v>
          </cell>
          <cell r="G4479" t="str">
            <v>ACTIVE</v>
          </cell>
          <cell r="H4479" t="str">
            <v>남성</v>
          </cell>
          <cell r="I4479" t="str">
            <v>남성 BPS 기모 맨투맨</v>
          </cell>
          <cell r="J4479" t="str">
            <v>C&amp;S</v>
          </cell>
        </row>
        <row r="4480">
          <cell r="E4480" t="str">
            <v>BO0X41F05E</v>
          </cell>
          <cell r="F4480" t="str">
            <v>동</v>
          </cell>
          <cell r="G4480" t="str">
            <v>ACTIVE</v>
          </cell>
          <cell r="H4480" t="str">
            <v>남성</v>
          </cell>
          <cell r="I4480" t="str">
            <v>남성 BPS 기모 맨투맨</v>
          </cell>
          <cell r="J4480" t="str">
            <v>C&amp;S</v>
          </cell>
        </row>
        <row r="4481">
          <cell r="E4481" t="str">
            <v>BO0838F315</v>
          </cell>
          <cell r="F4481" t="str">
            <v>추</v>
          </cell>
          <cell r="G4481" t="str">
            <v>ACTIVE</v>
          </cell>
          <cell r="H4481" t="str">
            <v>남성</v>
          </cell>
          <cell r="I4481" t="str">
            <v>B.TWN 남성 스트레치 튜브 구스경량다운 (후드형)</v>
          </cell>
          <cell r="J4481" t="str">
            <v>DOWN</v>
          </cell>
        </row>
        <row r="4482">
          <cell r="E4482" t="str">
            <v>BO0838F31R</v>
          </cell>
          <cell r="F4482" t="str">
            <v>추</v>
          </cell>
          <cell r="G4482" t="str">
            <v>ACTIVE</v>
          </cell>
          <cell r="H4482" t="str">
            <v>남성</v>
          </cell>
          <cell r="I4482" t="str">
            <v>B.TWN 남성 스트레치 튜브 구스경량다운 (후드형)</v>
          </cell>
          <cell r="J4482" t="str">
            <v>DOWN</v>
          </cell>
        </row>
        <row r="4483">
          <cell r="E4483" t="str">
            <v>BO0838F312</v>
          </cell>
          <cell r="F4483" t="str">
            <v>추</v>
          </cell>
          <cell r="G4483" t="str">
            <v>ACTIVE</v>
          </cell>
          <cell r="H4483" t="str">
            <v>남성</v>
          </cell>
          <cell r="I4483" t="str">
            <v>B.TWN 남성 스트레치 튜브 구스경량다운 (후드형)</v>
          </cell>
          <cell r="J4483" t="str">
            <v>DOWN</v>
          </cell>
        </row>
        <row r="4484">
          <cell r="E4484" t="str">
            <v>BO0838F325</v>
          </cell>
          <cell r="F4484" t="str">
            <v>추</v>
          </cell>
          <cell r="G4484" t="str">
            <v>ACTIVE</v>
          </cell>
          <cell r="H4484" t="str">
            <v>남성</v>
          </cell>
          <cell r="I4484" t="str">
            <v>B.TWN 남성 스트레치 튜브 구스경량다운 (스탠에리형)</v>
          </cell>
          <cell r="J4484" t="str">
            <v>DOWN</v>
          </cell>
        </row>
        <row r="4485">
          <cell r="E4485" t="str">
            <v>BO0838F32M</v>
          </cell>
          <cell r="F4485" t="str">
            <v>추</v>
          </cell>
          <cell r="G4485" t="str">
            <v>ACTIVE</v>
          </cell>
          <cell r="H4485" t="str">
            <v>남성</v>
          </cell>
          <cell r="I4485" t="str">
            <v>B.TWN 남성 스트레치 튜브 구스경량다운 (스탠에리형)</v>
          </cell>
          <cell r="J4485" t="str">
            <v>DOWN</v>
          </cell>
        </row>
        <row r="4486">
          <cell r="E4486" t="str">
            <v>BO0838F323</v>
          </cell>
          <cell r="F4486" t="str">
            <v>추</v>
          </cell>
          <cell r="G4486" t="str">
            <v>ACTIVE</v>
          </cell>
          <cell r="H4486" t="str">
            <v>남성</v>
          </cell>
          <cell r="I4486" t="str">
            <v>B.TWN 남성 스트레치 튜브 구스경량다운 (스탠에리형)</v>
          </cell>
          <cell r="J4486" t="str">
            <v>DOWN</v>
          </cell>
        </row>
        <row r="4487">
          <cell r="E4487" t="str">
            <v>BO0841F335</v>
          </cell>
          <cell r="F4487" t="str">
            <v>추</v>
          </cell>
          <cell r="G4487" t="str">
            <v>ACTIVE</v>
          </cell>
          <cell r="H4487" t="str">
            <v>남성</v>
          </cell>
          <cell r="I4487" t="str">
            <v>남성 베이직 롱티</v>
          </cell>
          <cell r="J4487" t="str">
            <v>C&amp;S</v>
          </cell>
        </row>
        <row r="4488">
          <cell r="E4488" t="str">
            <v>BO0841F332</v>
          </cell>
          <cell r="F4488" t="str">
            <v>추</v>
          </cell>
          <cell r="G4488" t="str">
            <v>ACTIVE</v>
          </cell>
          <cell r="H4488" t="str">
            <v>남성</v>
          </cell>
          <cell r="I4488" t="str">
            <v>남성 베이직 롱티</v>
          </cell>
          <cell r="J4488" t="str">
            <v>C&amp;S</v>
          </cell>
        </row>
        <row r="4489">
          <cell r="E4489" t="str">
            <v>BO0X38F10A</v>
          </cell>
          <cell r="F4489" t="str">
            <v>동</v>
          </cell>
          <cell r="G4489" t="str">
            <v>ACTIVE</v>
          </cell>
          <cell r="H4489" t="str">
            <v>남성</v>
          </cell>
          <cell r="I4489" t="str">
            <v>남성 프라임 구스다운</v>
          </cell>
          <cell r="J4489" t="str">
            <v>DOWN</v>
          </cell>
        </row>
        <row r="4490">
          <cell r="E4490" t="str">
            <v>BO0X38F10R</v>
          </cell>
          <cell r="F4490" t="str">
            <v>동</v>
          </cell>
          <cell r="G4490" t="str">
            <v>ACTIVE</v>
          </cell>
          <cell r="H4490" t="str">
            <v>남성</v>
          </cell>
          <cell r="I4490" t="str">
            <v>남성 프라임 구스다운</v>
          </cell>
          <cell r="J4490" t="str">
            <v>DOWN</v>
          </cell>
        </row>
        <row r="4491">
          <cell r="E4491" t="str">
            <v>BO0921FE5R</v>
          </cell>
          <cell r="F4491" t="str">
            <v>추</v>
          </cell>
          <cell r="G4491" t="str">
            <v>ORIGINAL</v>
          </cell>
          <cell r="H4491" t="str">
            <v>남성</v>
          </cell>
          <cell r="I4491" t="str">
            <v>남성 우븐 스트레치 팬츠</v>
          </cell>
          <cell r="J4491" t="str">
            <v>PANTS</v>
          </cell>
        </row>
        <row r="4492">
          <cell r="E4492" t="str">
            <v>BO0941FE15</v>
          </cell>
          <cell r="F4492" t="str">
            <v>추</v>
          </cell>
          <cell r="G4492" t="str">
            <v>ORIGINAL</v>
          </cell>
          <cell r="H4492" t="str">
            <v>남성</v>
          </cell>
          <cell r="I4492" t="str">
            <v>남성 COTNA 트레이닝세트(상의)</v>
          </cell>
          <cell r="J4492" t="str">
            <v>C&amp;S</v>
          </cell>
        </row>
        <row r="4493">
          <cell r="E4493" t="str">
            <v>BO0941FE1R</v>
          </cell>
          <cell r="F4493" t="str">
            <v>추</v>
          </cell>
          <cell r="G4493" t="str">
            <v>ORIGINAL</v>
          </cell>
          <cell r="H4493" t="str">
            <v>남성</v>
          </cell>
          <cell r="I4493" t="str">
            <v>남성 COTNA 트레이닝세트(상의)</v>
          </cell>
          <cell r="J4493" t="str">
            <v>C&amp;S</v>
          </cell>
        </row>
        <row r="4494">
          <cell r="E4494" t="str">
            <v>BO0921FE15</v>
          </cell>
          <cell r="F4494" t="str">
            <v>추</v>
          </cell>
          <cell r="G4494" t="str">
            <v>ORIGINAL</v>
          </cell>
          <cell r="H4494" t="str">
            <v>남성</v>
          </cell>
          <cell r="I4494" t="str">
            <v>남성 COTNA 트레이닝세트(하의)</v>
          </cell>
          <cell r="J4494" t="str">
            <v>PANTS</v>
          </cell>
        </row>
        <row r="4495">
          <cell r="E4495" t="str">
            <v>BO0921FE1R</v>
          </cell>
          <cell r="F4495" t="str">
            <v>추</v>
          </cell>
          <cell r="G4495" t="str">
            <v>ORIGINAL</v>
          </cell>
          <cell r="H4495" t="str">
            <v>남성</v>
          </cell>
          <cell r="I4495" t="str">
            <v>남성 COTNA 트레이닝세트(하의)</v>
          </cell>
          <cell r="J4495" t="str">
            <v>PANTS</v>
          </cell>
        </row>
        <row r="4496">
          <cell r="E4496" t="str">
            <v>BO0941FE25</v>
          </cell>
          <cell r="F4496" t="str">
            <v>추</v>
          </cell>
          <cell r="G4496" t="str">
            <v>ORIGINAL</v>
          </cell>
          <cell r="H4496" t="str">
            <v>남성</v>
          </cell>
          <cell r="I4496" t="str">
            <v>남성 베이직 트레이닝세트(상의)</v>
          </cell>
          <cell r="J4496" t="str">
            <v>C&amp;S</v>
          </cell>
        </row>
        <row r="4497">
          <cell r="E4497" t="str">
            <v>BO0941FE24</v>
          </cell>
          <cell r="F4497" t="str">
            <v>추</v>
          </cell>
          <cell r="G4497" t="str">
            <v>ORIGINAL</v>
          </cell>
          <cell r="H4497" t="str">
            <v>남성</v>
          </cell>
          <cell r="I4497" t="str">
            <v>남성 베이직 트레이닝세트(상의)</v>
          </cell>
          <cell r="J4497" t="str">
            <v>C&amp;S</v>
          </cell>
        </row>
        <row r="4498">
          <cell r="E4498" t="str">
            <v>BO0921FE25</v>
          </cell>
          <cell r="F4498" t="str">
            <v>추</v>
          </cell>
          <cell r="G4498" t="str">
            <v>ORIGINAL</v>
          </cell>
          <cell r="H4498" t="str">
            <v>남성</v>
          </cell>
          <cell r="I4498" t="str">
            <v>남성 베이직 트레이닝세트(하의)</v>
          </cell>
          <cell r="J4498" t="str">
            <v>PANTS</v>
          </cell>
        </row>
        <row r="4499">
          <cell r="E4499" t="str">
            <v>BO0921FE24</v>
          </cell>
          <cell r="F4499" t="str">
            <v>추</v>
          </cell>
          <cell r="G4499" t="str">
            <v>ORIGINAL</v>
          </cell>
          <cell r="H4499" t="str">
            <v>남성</v>
          </cell>
          <cell r="I4499" t="str">
            <v>남성 베이직 트레이닝세트(하의)</v>
          </cell>
          <cell r="J4499" t="str">
            <v>PANTS</v>
          </cell>
        </row>
        <row r="4500">
          <cell r="E4500" t="str">
            <v>BO0941FE33</v>
          </cell>
          <cell r="F4500" t="str">
            <v>추</v>
          </cell>
          <cell r="G4500" t="str">
            <v>ORIGINAL</v>
          </cell>
          <cell r="H4500" t="str">
            <v>남성</v>
          </cell>
          <cell r="I4500" t="str">
            <v>남성 기모 폴로티</v>
          </cell>
          <cell r="J4500" t="str">
            <v>C&amp;S</v>
          </cell>
        </row>
        <row r="4501">
          <cell r="E4501" t="str">
            <v>BO0941FE35</v>
          </cell>
          <cell r="F4501" t="str">
            <v>추</v>
          </cell>
          <cell r="G4501" t="str">
            <v>ORIGINAL</v>
          </cell>
          <cell r="H4501" t="str">
            <v>남성</v>
          </cell>
          <cell r="I4501" t="str">
            <v>남성 기모 폴로티</v>
          </cell>
          <cell r="J4501" t="str">
            <v>C&amp;S</v>
          </cell>
        </row>
        <row r="4502">
          <cell r="E4502" t="str">
            <v>BO0941FE3H</v>
          </cell>
          <cell r="F4502" t="str">
            <v>추</v>
          </cell>
          <cell r="G4502" t="str">
            <v>ORIGINAL</v>
          </cell>
          <cell r="H4502" t="str">
            <v>남성</v>
          </cell>
          <cell r="I4502" t="str">
            <v>남성 기모 폴로티</v>
          </cell>
          <cell r="J4502" t="str">
            <v>C&amp;S</v>
          </cell>
        </row>
        <row r="4503">
          <cell r="E4503" t="str">
            <v>BO0921FE45</v>
          </cell>
          <cell r="F4503" t="str">
            <v>추</v>
          </cell>
          <cell r="G4503" t="str">
            <v>ORIGINAL</v>
          </cell>
          <cell r="H4503" t="str">
            <v>남성</v>
          </cell>
          <cell r="I4503" t="str">
            <v>남성 기모 본딩 팬츠</v>
          </cell>
          <cell r="J4503" t="str">
            <v>PANTS</v>
          </cell>
        </row>
        <row r="4504">
          <cell r="E4504" t="str">
            <v>BO0921FE4R</v>
          </cell>
          <cell r="F4504" t="str">
            <v>추</v>
          </cell>
          <cell r="G4504" t="str">
            <v>ORIGINAL</v>
          </cell>
          <cell r="H4504" t="str">
            <v>남성</v>
          </cell>
          <cell r="I4504" t="str">
            <v>남성 기모 본딩 팬츠</v>
          </cell>
          <cell r="J4504" t="str">
            <v>PANTS</v>
          </cell>
        </row>
        <row r="4505">
          <cell r="E4505" t="str">
            <v>BO0738F015</v>
          </cell>
          <cell r="F4505" t="str">
            <v>추</v>
          </cell>
          <cell r="G4505" t="str">
            <v>ORIGINAL</v>
          </cell>
          <cell r="H4505" t="str">
            <v>남성</v>
          </cell>
          <cell r="I4505" t="str">
            <v>[TS] 라이트 다운 자켓</v>
          </cell>
          <cell r="J4505" t="str">
            <v>DOWN</v>
          </cell>
        </row>
        <row r="4506">
          <cell r="E4506" t="str">
            <v>BO0738F014</v>
          </cell>
          <cell r="F4506" t="str">
            <v>추</v>
          </cell>
          <cell r="G4506" t="str">
            <v>ORIGINAL</v>
          </cell>
          <cell r="H4506" t="str">
            <v>남성</v>
          </cell>
          <cell r="I4506" t="str">
            <v>[TS] 라이트 다운 자켓</v>
          </cell>
          <cell r="J4506" t="str">
            <v>DOWN</v>
          </cell>
        </row>
        <row r="4507">
          <cell r="E4507" t="str">
            <v>BO0738F010</v>
          </cell>
          <cell r="F4507" t="str">
            <v>추</v>
          </cell>
          <cell r="G4507" t="str">
            <v>ORIGINAL</v>
          </cell>
          <cell r="H4507" t="str">
            <v>남성</v>
          </cell>
          <cell r="I4507" t="str">
            <v>[TS] 라이트 다운 자켓</v>
          </cell>
          <cell r="J4507" t="str">
            <v>DOWN</v>
          </cell>
        </row>
        <row r="4508">
          <cell r="E4508" t="str">
            <v>BO0738F01E</v>
          </cell>
          <cell r="F4508" t="str">
            <v>추</v>
          </cell>
          <cell r="G4508" t="str">
            <v>ORIGINAL</v>
          </cell>
          <cell r="H4508" t="str">
            <v>남성</v>
          </cell>
          <cell r="I4508" t="str">
            <v>[TS] 라이트 다운 자켓</v>
          </cell>
          <cell r="J4508" t="str">
            <v>DOWN</v>
          </cell>
        </row>
        <row r="4509">
          <cell r="E4509" t="str">
            <v>BO0738F025</v>
          </cell>
          <cell r="F4509" t="str">
            <v>추</v>
          </cell>
          <cell r="G4509" t="str">
            <v>ORIGINAL</v>
          </cell>
          <cell r="H4509" t="str">
            <v>남성</v>
          </cell>
          <cell r="I4509" t="str">
            <v>[TS] 라이트 다운 베스트</v>
          </cell>
          <cell r="J4509" t="str">
            <v>DOWN</v>
          </cell>
        </row>
        <row r="4510">
          <cell r="E4510" t="str">
            <v>BO0738F024</v>
          </cell>
          <cell r="F4510" t="str">
            <v>추</v>
          </cell>
          <cell r="G4510" t="str">
            <v>ORIGINAL</v>
          </cell>
          <cell r="H4510" t="str">
            <v>남성</v>
          </cell>
          <cell r="I4510" t="str">
            <v>[TS] 라이트 다운 베스트</v>
          </cell>
          <cell r="J4510" t="str">
            <v>DOWN</v>
          </cell>
        </row>
        <row r="4511">
          <cell r="E4511" t="str">
            <v>BO0738F020</v>
          </cell>
          <cell r="F4511" t="str">
            <v>추</v>
          </cell>
          <cell r="G4511" t="str">
            <v>ORIGINAL</v>
          </cell>
          <cell r="H4511" t="str">
            <v>남성</v>
          </cell>
          <cell r="I4511" t="str">
            <v>[TS] 라이트 다운 베스트</v>
          </cell>
          <cell r="J4511" t="str">
            <v>DOWN</v>
          </cell>
        </row>
        <row r="4512">
          <cell r="E4512" t="str">
            <v>BO0738F02E</v>
          </cell>
          <cell r="F4512" t="str">
            <v>추</v>
          </cell>
          <cell r="G4512" t="str">
            <v>ORIGINAL</v>
          </cell>
          <cell r="H4512" t="str">
            <v>남성</v>
          </cell>
          <cell r="I4512" t="str">
            <v>[TS] 라이트 다운 베스트</v>
          </cell>
          <cell r="J4512" t="str">
            <v>DOWN</v>
          </cell>
        </row>
        <row r="4513">
          <cell r="E4513" t="str">
            <v>BO0738E015</v>
          </cell>
          <cell r="F4513" t="str">
            <v>추</v>
          </cell>
          <cell r="G4513" t="str">
            <v>ORIGINAL</v>
          </cell>
          <cell r="H4513" t="str">
            <v>여성</v>
          </cell>
          <cell r="I4513" t="str">
            <v>[TS] 라이트 다운 자켓</v>
          </cell>
          <cell r="J4513" t="str">
            <v>DOWN</v>
          </cell>
        </row>
        <row r="4514">
          <cell r="E4514" t="str">
            <v>BO0738E014</v>
          </cell>
          <cell r="F4514" t="str">
            <v>추</v>
          </cell>
          <cell r="G4514" t="str">
            <v>ORIGINAL</v>
          </cell>
          <cell r="H4514" t="str">
            <v>여성</v>
          </cell>
          <cell r="I4514" t="str">
            <v>[TS] 라이트 다운 자켓</v>
          </cell>
          <cell r="J4514" t="str">
            <v>DOWN</v>
          </cell>
        </row>
        <row r="4515">
          <cell r="E4515" t="str">
            <v>BO0738E010</v>
          </cell>
          <cell r="F4515" t="str">
            <v>추</v>
          </cell>
          <cell r="G4515" t="str">
            <v>ORIGINAL</v>
          </cell>
          <cell r="H4515" t="str">
            <v>여성</v>
          </cell>
          <cell r="I4515" t="str">
            <v>[TS] 라이트 다운 자켓</v>
          </cell>
          <cell r="J4515" t="str">
            <v>DOWN</v>
          </cell>
        </row>
        <row r="4516">
          <cell r="E4516" t="str">
            <v>BO0738E01E</v>
          </cell>
          <cell r="F4516" t="str">
            <v>추</v>
          </cell>
          <cell r="G4516" t="str">
            <v>ORIGINAL</v>
          </cell>
          <cell r="H4516" t="str">
            <v>여성</v>
          </cell>
          <cell r="I4516" t="str">
            <v>[TS] 라이트 다운 자켓</v>
          </cell>
          <cell r="J4516" t="str">
            <v>DOWN</v>
          </cell>
        </row>
        <row r="4517">
          <cell r="E4517" t="str">
            <v>BO0738E025</v>
          </cell>
          <cell r="F4517" t="str">
            <v>추</v>
          </cell>
          <cell r="G4517" t="str">
            <v>ORIGINAL</v>
          </cell>
          <cell r="H4517" t="str">
            <v>여성</v>
          </cell>
          <cell r="I4517" t="str">
            <v>[TS] 라이트 다운 베스트</v>
          </cell>
          <cell r="J4517" t="str">
            <v>DOWN</v>
          </cell>
        </row>
        <row r="4518">
          <cell r="E4518" t="str">
            <v>BO0738E024</v>
          </cell>
          <cell r="F4518" t="str">
            <v>추</v>
          </cell>
          <cell r="G4518" t="str">
            <v>ORIGINAL</v>
          </cell>
          <cell r="H4518" t="str">
            <v>여성</v>
          </cell>
          <cell r="I4518" t="str">
            <v>[TS] 라이트 다운 베스트</v>
          </cell>
          <cell r="J4518" t="str">
            <v>DOWN</v>
          </cell>
        </row>
        <row r="4519">
          <cell r="E4519" t="str">
            <v>BO0738E020</v>
          </cell>
          <cell r="F4519" t="str">
            <v>추</v>
          </cell>
          <cell r="G4519" t="str">
            <v>ORIGINAL</v>
          </cell>
          <cell r="H4519" t="str">
            <v>여성</v>
          </cell>
          <cell r="I4519" t="str">
            <v>[TS] 라이트 다운 베스트</v>
          </cell>
          <cell r="J4519" t="str">
            <v>DOWN</v>
          </cell>
        </row>
        <row r="4520">
          <cell r="E4520" t="str">
            <v>BO0738E02E</v>
          </cell>
          <cell r="F4520" t="str">
            <v>추</v>
          </cell>
          <cell r="G4520" t="str">
            <v>ORIGINAL</v>
          </cell>
          <cell r="H4520" t="str">
            <v>여성</v>
          </cell>
          <cell r="I4520" t="str">
            <v>[TS] 라이트 다운 베스트</v>
          </cell>
          <cell r="J4520" t="str">
            <v>DOWN</v>
          </cell>
        </row>
        <row r="4521">
          <cell r="E4521" t="str">
            <v>BO0741F025</v>
          </cell>
          <cell r="F4521" t="str">
            <v>추</v>
          </cell>
          <cell r="G4521" t="str">
            <v>ORIGINAL</v>
          </cell>
          <cell r="H4521" t="str">
            <v>남성</v>
          </cell>
          <cell r="I4521" t="str">
            <v>[TS] 베이직 크루넥</v>
          </cell>
          <cell r="J4521" t="str">
            <v>C&amp;S</v>
          </cell>
        </row>
        <row r="4522">
          <cell r="E4522" t="str">
            <v>BO0741F024</v>
          </cell>
          <cell r="F4522" t="str">
            <v>추</v>
          </cell>
          <cell r="G4522" t="str">
            <v>ORIGINAL</v>
          </cell>
          <cell r="H4522" t="str">
            <v>남성</v>
          </cell>
          <cell r="I4522" t="str">
            <v>[TS] 베이직 크루넥</v>
          </cell>
          <cell r="J4522" t="str">
            <v>C&amp;S</v>
          </cell>
        </row>
        <row r="4523">
          <cell r="E4523" t="str">
            <v>BO0741F021</v>
          </cell>
          <cell r="F4523" t="str">
            <v>추</v>
          </cell>
          <cell r="G4523" t="str">
            <v>ORIGINAL</v>
          </cell>
          <cell r="H4523" t="str">
            <v>남성</v>
          </cell>
          <cell r="I4523" t="str">
            <v>[TS] 베이직 크루넥</v>
          </cell>
          <cell r="J4523" t="str">
            <v>C&amp;S</v>
          </cell>
        </row>
        <row r="4524">
          <cell r="E4524" t="str">
            <v>BO0742F025</v>
          </cell>
          <cell r="F4524" t="str">
            <v>추</v>
          </cell>
          <cell r="G4524" t="str">
            <v>ORIGINAL</v>
          </cell>
          <cell r="H4524" t="str">
            <v>남성</v>
          </cell>
          <cell r="I4524" t="str">
            <v>[TS] 베이직 라운드</v>
          </cell>
          <cell r="J4524" t="str">
            <v>C&amp;S</v>
          </cell>
        </row>
        <row r="4525">
          <cell r="E4525" t="str">
            <v>BO0742F021</v>
          </cell>
          <cell r="F4525" t="str">
            <v>추</v>
          </cell>
          <cell r="G4525" t="str">
            <v>ORIGINAL</v>
          </cell>
          <cell r="H4525" t="str">
            <v>남성</v>
          </cell>
          <cell r="I4525" t="str">
            <v>[TS] 베이직 라운드</v>
          </cell>
          <cell r="J4525" t="str">
            <v>C&amp;S</v>
          </cell>
        </row>
        <row r="4526">
          <cell r="E4526" t="str">
            <v>BO0741E045</v>
          </cell>
          <cell r="F4526" t="str">
            <v>추</v>
          </cell>
          <cell r="G4526" t="str">
            <v>ORIGINAL</v>
          </cell>
          <cell r="H4526" t="str">
            <v>남성</v>
          </cell>
          <cell r="I4526" t="str">
            <v>[TS] 베이직 크루넥</v>
          </cell>
          <cell r="J4526" t="str">
            <v>C&amp;S</v>
          </cell>
        </row>
        <row r="4527">
          <cell r="E4527" t="str">
            <v>BO0741E044</v>
          </cell>
          <cell r="F4527" t="str">
            <v>추</v>
          </cell>
          <cell r="G4527" t="str">
            <v>ORIGINAL</v>
          </cell>
          <cell r="H4527" t="str">
            <v>남성</v>
          </cell>
          <cell r="I4527" t="str">
            <v>[TS] 베이직 크루넥</v>
          </cell>
          <cell r="J4527" t="str">
            <v>C&amp;S</v>
          </cell>
        </row>
        <row r="4528">
          <cell r="E4528" t="str">
            <v>BO0741E041</v>
          </cell>
          <cell r="F4528" t="str">
            <v>추</v>
          </cell>
          <cell r="G4528" t="str">
            <v>ORIGINAL</v>
          </cell>
          <cell r="H4528" t="str">
            <v>남성</v>
          </cell>
          <cell r="I4528" t="str">
            <v>[TS] 베이직 크루넥</v>
          </cell>
          <cell r="J4528" t="str">
            <v>C&amp;S</v>
          </cell>
        </row>
        <row r="4529">
          <cell r="E4529" t="str">
            <v>BO0741F035</v>
          </cell>
          <cell r="F4529" t="str">
            <v>추</v>
          </cell>
          <cell r="G4529" t="str">
            <v>ORIGINAL</v>
          </cell>
          <cell r="H4529" t="str">
            <v>남성</v>
          </cell>
          <cell r="I4529" t="str">
            <v>[TS] 베이직 폴로</v>
          </cell>
          <cell r="J4529" t="str">
            <v>C&amp;S</v>
          </cell>
        </row>
        <row r="4530">
          <cell r="E4530" t="str">
            <v>BO0741F034</v>
          </cell>
          <cell r="F4530" t="str">
            <v>추</v>
          </cell>
          <cell r="G4530" t="str">
            <v>ORIGINAL</v>
          </cell>
          <cell r="H4530" t="str">
            <v>남성</v>
          </cell>
          <cell r="I4530" t="str">
            <v>[TS] 베이직 폴로</v>
          </cell>
          <cell r="J4530" t="str">
            <v>C&amp;S</v>
          </cell>
        </row>
        <row r="4531">
          <cell r="E4531" t="str">
            <v>BO0741F030</v>
          </cell>
          <cell r="F4531" t="str">
            <v>추</v>
          </cell>
          <cell r="G4531" t="str">
            <v>ORIGINAL</v>
          </cell>
          <cell r="H4531" t="str">
            <v>남성</v>
          </cell>
          <cell r="I4531" t="str">
            <v>[TS] 베이직 폴로</v>
          </cell>
          <cell r="J4531" t="str">
            <v>C&amp;S</v>
          </cell>
        </row>
        <row r="4532">
          <cell r="E4532" t="str">
            <v>BO0721F125</v>
          </cell>
          <cell r="F4532" t="str">
            <v>추</v>
          </cell>
          <cell r="G4532" t="str">
            <v>ORIGINAL</v>
          </cell>
          <cell r="H4532" t="str">
            <v>남성</v>
          </cell>
          <cell r="I4532" t="str">
            <v>[TS] 코치 팬츠</v>
          </cell>
          <cell r="J4532" t="str">
            <v>PANTS</v>
          </cell>
        </row>
        <row r="4533">
          <cell r="E4533" t="str">
            <v>BO0721F124</v>
          </cell>
          <cell r="F4533" t="str">
            <v>추</v>
          </cell>
          <cell r="G4533" t="str">
            <v>ORIGINAL</v>
          </cell>
          <cell r="H4533" t="str">
            <v>남성</v>
          </cell>
          <cell r="I4533" t="str">
            <v>[TS] 코치 팬츠</v>
          </cell>
          <cell r="J4533" t="str">
            <v>PANTS</v>
          </cell>
        </row>
        <row r="4534">
          <cell r="E4534" t="str">
            <v>BO0938F125</v>
          </cell>
          <cell r="F4534" t="str">
            <v>동</v>
          </cell>
          <cell r="G4534" t="str">
            <v>ACTIVE</v>
          </cell>
          <cell r="H4534" t="str">
            <v>UNI</v>
          </cell>
          <cell r="I4534" t="str">
            <v>[PF] 구스 롱다운</v>
          </cell>
          <cell r="J4534" t="str">
            <v>DOWN</v>
          </cell>
        </row>
        <row r="4535">
          <cell r="E4535" t="str">
            <v>BO0938F12R</v>
          </cell>
          <cell r="F4535" t="str">
            <v>동</v>
          </cell>
          <cell r="G4535" t="str">
            <v>ACTIVE</v>
          </cell>
          <cell r="H4535" t="str">
            <v>UNI</v>
          </cell>
          <cell r="I4535" t="str">
            <v>[PF] 구스 롱다운</v>
          </cell>
          <cell r="J4535" t="str">
            <v>DOWN</v>
          </cell>
        </row>
        <row r="4536">
          <cell r="E4536" t="str">
            <v>BO0938F121</v>
          </cell>
          <cell r="F4536" t="str">
            <v>동</v>
          </cell>
          <cell r="G4536" t="str">
            <v>ACTIVE</v>
          </cell>
          <cell r="H4536" t="str">
            <v>UNI</v>
          </cell>
          <cell r="I4536" t="str">
            <v>[PF] 구스 롱다운</v>
          </cell>
          <cell r="J4536" t="str">
            <v>DOWN</v>
          </cell>
        </row>
        <row r="4537">
          <cell r="E4537" t="str">
            <v>BO0938F135</v>
          </cell>
          <cell r="F4537" t="str">
            <v>동</v>
          </cell>
          <cell r="G4537" t="str">
            <v>ACTIVE</v>
          </cell>
          <cell r="H4537" t="str">
            <v>UNI</v>
          </cell>
          <cell r="I4537" t="str">
            <v>[PF] 리버서블 팀파카</v>
          </cell>
          <cell r="J4537" t="str">
            <v>DOWN</v>
          </cell>
        </row>
        <row r="4538">
          <cell r="E4538" t="str">
            <v>BO0938F115</v>
          </cell>
          <cell r="F4538" t="str">
            <v>동</v>
          </cell>
          <cell r="G4538" t="str">
            <v>ORIGINAL</v>
          </cell>
          <cell r="H4538" t="str">
            <v>UNI</v>
          </cell>
          <cell r="I4538" t="str">
            <v>[TS] 베이직 푸퍼</v>
          </cell>
          <cell r="J4538" t="str">
            <v>DOWN</v>
          </cell>
        </row>
        <row r="4539">
          <cell r="E4539" t="str">
            <v>BO0938F114</v>
          </cell>
          <cell r="F4539" t="str">
            <v>동</v>
          </cell>
          <cell r="G4539" t="str">
            <v>ORIGINAL</v>
          </cell>
          <cell r="H4539" t="str">
            <v>UNI</v>
          </cell>
          <cell r="I4539" t="str">
            <v>[TS] 베이직 푸퍼</v>
          </cell>
          <cell r="J4539" t="str">
            <v>DOWN</v>
          </cell>
        </row>
        <row r="4540">
          <cell r="E4540" t="str">
            <v>BO0938F11E</v>
          </cell>
          <cell r="F4540" t="str">
            <v>동</v>
          </cell>
          <cell r="G4540" t="str">
            <v>ORIGINAL</v>
          </cell>
          <cell r="H4540" t="str">
            <v>UNI</v>
          </cell>
          <cell r="I4540" t="str">
            <v>[TS] 베이직 푸퍼</v>
          </cell>
          <cell r="J4540" t="str">
            <v>DOWN</v>
          </cell>
        </row>
        <row r="4541">
          <cell r="E4541" t="str">
            <v>BO0938F015</v>
          </cell>
          <cell r="F4541" t="str">
            <v>동</v>
          </cell>
          <cell r="G4541" t="str">
            <v>ACTIVE</v>
          </cell>
          <cell r="H4541" t="str">
            <v>남성</v>
          </cell>
          <cell r="I4541" t="str">
            <v>[PF] 유틸리티 푸퍼</v>
          </cell>
          <cell r="J4541" t="str">
            <v>DOWN</v>
          </cell>
        </row>
        <row r="4542">
          <cell r="E4542" t="str">
            <v>BO0938F013</v>
          </cell>
          <cell r="F4542" t="str">
            <v>동</v>
          </cell>
          <cell r="G4542" t="str">
            <v>ACTIVE</v>
          </cell>
          <cell r="H4542" t="str">
            <v>남성</v>
          </cell>
          <cell r="I4542" t="str">
            <v>[PF] 유틸리티 푸퍼</v>
          </cell>
          <cell r="J4542" t="str">
            <v>DOWN</v>
          </cell>
        </row>
        <row r="4543">
          <cell r="E4543" t="str">
            <v>BO0938F016</v>
          </cell>
          <cell r="F4543" t="str">
            <v>동</v>
          </cell>
          <cell r="G4543" t="str">
            <v>ACTIVE</v>
          </cell>
          <cell r="H4543" t="str">
            <v>남성</v>
          </cell>
          <cell r="I4543" t="str">
            <v>[PF] 유틸리티 푸퍼</v>
          </cell>
          <cell r="J4543" t="str">
            <v>DOWN</v>
          </cell>
        </row>
        <row r="4544">
          <cell r="E4544" t="str">
            <v>BO0938F025</v>
          </cell>
          <cell r="F4544" t="str">
            <v>동</v>
          </cell>
          <cell r="G4544" t="str">
            <v>ACTIVE</v>
          </cell>
          <cell r="H4544" t="str">
            <v>남성</v>
          </cell>
          <cell r="I4544" t="str">
            <v>[PF] 스포티 다운</v>
          </cell>
          <cell r="J4544" t="str">
            <v>DOWN</v>
          </cell>
        </row>
        <row r="4545">
          <cell r="E4545" t="str">
            <v>BO0938F02M</v>
          </cell>
          <cell r="F4545" t="str">
            <v>동</v>
          </cell>
          <cell r="G4545" t="str">
            <v>ACTIVE</v>
          </cell>
          <cell r="H4545" t="str">
            <v>남성</v>
          </cell>
          <cell r="I4545" t="str">
            <v>[PF] 스포티 다운</v>
          </cell>
          <cell r="J4545" t="str">
            <v>DOWN</v>
          </cell>
        </row>
        <row r="4546">
          <cell r="E4546" t="str">
            <v>BO0938F035</v>
          </cell>
          <cell r="F4546" t="str">
            <v>동</v>
          </cell>
          <cell r="G4546" t="str">
            <v>ACTIVE</v>
          </cell>
          <cell r="H4546" t="str">
            <v>남성</v>
          </cell>
          <cell r="I4546" t="str">
            <v>[PF] 스포티 베스트</v>
          </cell>
          <cell r="J4546" t="str">
            <v>DOWN</v>
          </cell>
        </row>
        <row r="4547">
          <cell r="E4547" t="str">
            <v>BO0938F036</v>
          </cell>
          <cell r="F4547" t="str">
            <v>동</v>
          </cell>
          <cell r="G4547" t="str">
            <v>ACTIVE</v>
          </cell>
          <cell r="H4547" t="str">
            <v>남성</v>
          </cell>
          <cell r="I4547" t="str">
            <v>[PF] 스포티 베스트</v>
          </cell>
          <cell r="J4547" t="str">
            <v>DOWN</v>
          </cell>
        </row>
        <row r="4548">
          <cell r="E4548" t="str">
            <v>BO0938F045</v>
          </cell>
          <cell r="F4548" t="str">
            <v>동</v>
          </cell>
          <cell r="G4548" t="str">
            <v>ACTIVE</v>
          </cell>
          <cell r="H4548" t="str">
            <v>남성</v>
          </cell>
          <cell r="I4548" t="str">
            <v>[PF] 하이브리드 패디드 자켓</v>
          </cell>
          <cell r="J4548" t="str">
            <v>DOWN</v>
          </cell>
        </row>
        <row r="4549">
          <cell r="E4549" t="str">
            <v>BO0938F04M</v>
          </cell>
          <cell r="F4549" t="str">
            <v>동</v>
          </cell>
          <cell r="G4549" t="str">
            <v>ACTIVE</v>
          </cell>
          <cell r="H4549" t="str">
            <v>남성</v>
          </cell>
          <cell r="I4549" t="str">
            <v>[PF] 하이브리드 패디드 자켓</v>
          </cell>
          <cell r="J4549" t="str">
            <v>DOWN</v>
          </cell>
        </row>
        <row r="4550">
          <cell r="E4550" t="str">
            <v>BO0938F05M</v>
          </cell>
          <cell r="F4550" t="str">
            <v>동</v>
          </cell>
          <cell r="G4550" t="str">
            <v>ACTIVE</v>
          </cell>
          <cell r="H4550" t="str">
            <v>남성</v>
          </cell>
          <cell r="I4550" t="str">
            <v>[PF] 하이브리드 패디드 베스트</v>
          </cell>
          <cell r="J4550" t="str">
            <v>DOWN</v>
          </cell>
        </row>
        <row r="4551">
          <cell r="E4551" t="str">
            <v>BO0938F056</v>
          </cell>
          <cell r="F4551" t="str">
            <v>동</v>
          </cell>
          <cell r="G4551" t="str">
            <v>ACTIVE</v>
          </cell>
          <cell r="H4551" t="str">
            <v>남성</v>
          </cell>
          <cell r="I4551" t="str">
            <v>[PF] 하이브리드 패디드 베스트</v>
          </cell>
          <cell r="J4551" t="str">
            <v>DOWN</v>
          </cell>
        </row>
        <row r="4552">
          <cell r="E4552" t="str">
            <v>BO0939F010</v>
          </cell>
          <cell r="F4552" t="str">
            <v>동</v>
          </cell>
          <cell r="G4552" t="str">
            <v>ACTIVE</v>
          </cell>
          <cell r="H4552" t="str">
            <v>남성</v>
          </cell>
          <cell r="I4552" t="str">
            <v>[PF] 하이브리드 플리스</v>
          </cell>
          <cell r="J4552" t="str">
            <v>OUTER</v>
          </cell>
        </row>
        <row r="4553">
          <cell r="E4553" t="str">
            <v>BO0939F015</v>
          </cell>
          <cell r="F4553" t="str">
            <v>동</v>
          </cell>
          <cell r="G4553" t="str">
            <v>ACTIVE</v>
          </cell>
          <cell r="H4553" t="str">
            <v>남성</v>
          </cell>
          <cell r="I4553" t="str">
            <v>[PF] 하이브리드 플리스</v>
          </cell>
          <cell r="J4553" t="str">
            <v>OUTER</v>
          </cell>
        </row>
        <row r="4554">
          <cell r="E4554" t="str">
            <v>BO0939F016</v>
          </cell>
          <cell r="F4554" t="str">
            <v>동</v>
          </cell>
          <cell r="G4554" t="str">
            <v>ACTIVE</v>
          </cell>
          <cell r="H4554" t="str">
            <v>남성</v>
          </cell>
          <cell r="I4554" t="str">
            <v>[PF] 하이브리드 플리스</v>
          </cell>
          <cell r="J4554" t="str">
            <v>OUTER</v>
          </cell>
        </row>
        <row r="4555">
          <cell r="E4555" t="str">
            <v>BO0939F020</v>
          </cell>
          <cell r="F4555" t="str">
            <v>동</v>
          </cell>
          <cell r="G4555" t="str">
            <v>ACTIVE</v>
          </cell>
          <cell r="H4555" t="str">
            <v>남성</v>
          </cell>
          <cell r="I4555" t="str">
            <v>[PF] 리버서블 플리스</v>
          </cell>
          <cell r="J4555" t="str">
            <v>OUTER</v>
          </cell>
        </row>
        <row r="4556">
          <cell r="E4556" t="str">
            <v>BO0939F025</v>
          </cell>
          <cell r="F4556" t="str">
            <v>동</v>
          </cell>
          <cell r="G4556" t="str">
            <v>ACTIVE</v>
          </cell>
          <cell r="H4556" t="str">
            <v>남성</v>
          </cell>
          <cell r="I4556" t="str">
            <v>[PF] 리버서블 플리스</v>
          </cell>
          <cell r="J4556" t="str">
            <v>OUTER</v>
          </cell>
        </row>
        <row r="4557">
          <cell r="E4557" t="str">
            <v>BO0939F02G</v>
          </cell>
          <cell r="F4557" t="str">
            <v>동</v>
          </cell>
          <cell r="G4557" t="str">
            <v>ACTIVE</v>
          </cell>
          <cell r="H4557" t="str">
            <v>남성</v>
          </cell>
          <cell r="I4557" t="str">
            <v>[PF] 리버서블 플리스</v>
          </cell>
          <cell r="J4557" t="str">
            <v>OUTER</v>
          </cell>
        </row>
        <row r="4558">
          <cell r="E4558" t="str">
            <v>BO0941F015</v>
          </cell>
          <cell r="F4558" t="str">
            <v>동</v>
          </cell>
          <cell r="G4558" t="str">
            <v>ACTIVE</v>
          </cell>
          <cell r="H4558" t="str">
            <v>남성</v>
          </cell>
          <cell r="I4558" t="str">
            <v>[PF] 퍼포먼스 트랙탑</v>
          </cell>
          <cell r="J4558" t="str">
            <v>C&amp;S</v>
          </cell>
        </row>
        <row r="4559">
          <cell r="E4559" t="str">
            <v>BO0941F011</v>
          </cell>
          <cell r="F4559" t="str">
            <v>동</v>
          </cell>
          <cell r="G4559" t="str">
            <v>ACTIVE</v>
          </cell>
          <cell r="H4559" t="str">
            <v>남성</v>
          </cell>
          <cell r="I4559" t="str">
            <v>[PF] 퍼포먼스 트랙탑</v>
          </cell>
          <cell r="J4559" t="str">
            <v>C&amp;S</v>
          </cell>
        </row>
        <row r="4560">
          <cell r="E4560" t="str">
            <v>BO0941F016</v>
          </cell>
          <cell r="F4560" t="str">
            <v>동</v>
          </cell>
          <cell r="G4560" t="str">
            <v>ACTIVE</v>
          </cell>
          <cell r="H4560" t="str">
            <v>남성</v>
          </cell>
          <cell r="I4560" t="str">
            <v>[PF] 퍼포먼스 트랙탑</v>
          </cell>
          <cell r="J4560" t="str">
            <v>C&amp;S</v>
          </cell>
        </row>
        <row r="4561">
          <cell r="E4561" t="str">
            <v>BO0921F115</v>
          </cell>
          <cell r="F4561" t="str">
            <v>동</v>
          </cell>
          <cell r="G4561" t="str">
            <v>ACTIVE</v>
          </cell>
          <cell r="H4561" t="str">
            <v>남성</v>
          </cell>
          <cell r="I4561" t="str">
            <v>[PF] 퍼포먼스 트랙팬츠</v>
          </cell>
          <cell r="J4561" t="str">
            <v>PANTS</v>
          </cell>
        </row>
        <row r="4562">
          <cell r="E4562" t="str">
            <v>BO0921F125</v>
          </cell>
          <cell r="F4562" t="str">
            <v>동</v>
          </cell>
          <cell r="G4562" t="str">
            <v>ACTIVE</v>
          </cell>
          <cell r="H4562" t="str">
            <v>남성</v>
          </cell>
          <cell r="I4562" t="str">
            <v>[PF] 니트 하이브리드 트랙팬츠</v>
          </cell>
          <cell r="J4562" t="str">
            <v>PANTS</v>
          </cell>
        </row>
        <row r="4563">
          <cell r="E4563" t="str">
            <v>BO0921F12M</v>
          </cell>
          <cell r="F4563" t="str">
            <v>동</v>
          </cell>
          <cell r="G4563" t="str">
            <v>ACTIVE</v>
          </cell>
          <cell r="H4563" t="str">
            <v>남성</v>
          </cell>
          <cell r="I4563" t="str">
            <v>[PF] 니트 하이브리드 트랙팬츠</v>
          </cell>
          <cell r="J4563" t="str">
            <v>PANTS</v>
          </cell>
        </row>
        <row r="4564">
          <cell r="E4564" t="str">
            <v>BO0941F135</v>
          </cell>
          <cell r="F4564" t="str">
            <v>동</v>
          </cell>
          <cell r="G4564" t="str">
            <v>ACTIVE</v>
          </cell>
          <cell r="H4564" t="str">
            <v>남성</v>
          </cell>
          <cell r="I4564" t="str">
            <v>[PF] 웜업 트랙탑</v>
          </cell>
          <cell r="J4564" t="str">
            <v>C&amp;S</v>
          </cell>
        </row>
        <row r="4565">
          <cell r="E4565" t="str">
            <v>BO0941F133</v>
          </cell>
          <cell r="F4565" t="str">
            <v>동</v>
          </cell>
          <cell r="G4565" t="str">
            <v>ACTIVE</v>
          </cell>
          <cell r="H4565" t="str">
            <v>남성</v>
          </cell>
          <cell r="I4565" t="str">
            <v>[PF] 웜업 트랙탑</v>
          </cell>
          <cell r="J4565" t="str">
            <v>C&amp;S</v>
          </cell>
        </row>
        <row r="4566">
          <cell r="E4566" t="str">
            <v>BO0941F035</v>
          </cell>
          <cell r="F4566" t="str">
            <v>동</v>
          </cell>
          <cell r="G4566" t="str">
            <v>ACTIVE</v>
          </cell>
          <cell r="H4566" t="str">
            <v>남성</v>
          </cell>
          <cell r="I4566" t="str">
            <v>[PF] 웜업 스웻셔츠</v>
          </cell>
          <cell r="J4566" t="str">
            <v>C&amp;S</v>
          </cell>
        </row>
        <row r="4567">
          <cell r="E4567" t="str">
            <v>BO0941F033</v>
          </cell>
          <cell r="F4567" t="str">
            <v>동</v>
          </cell>
          <cell r="G4567" t="str">
            <v>ACTIVE</v>
          </cell>
          <cell r="H4567" t="str">
            <v>남성</v>
          </cell>
          <cell r="I4567" t="str">
            <v>[PF] 웜업 스웻셔츠</v>
          </cell>
          <cell r="J4567" t="str">
            <v>C&amp;S</v>
          </cell>
        </row>
        <row r="4568">
          <cell r="E4568" t="str">
            <v>BO0941F031</v>
          </cell>
          <cell r="F4568" t="str">
            <v>동</v>
          </cell>
          <cell r="G4568" t="str">
            <v>ACTIVE</v>
          </cell>
          <cell r="H4568" t="str">
            <v>남성</v>
          </cell>
          <cell r="I4568" t="str">
            <v>[PF] 웜업 스웻셔츠</v>
          </cell>
          <cell r="J4568" t="str">
            <v>C&amp;S</v>
          </cell>
        </row>
        <row r="4569">
          <cell r="E4569" t="str">
            <v>BO0921F135</v>
          </cell>
          <cell r="F4569" t="str">
            <v>동</v>
          </cell>
          <cell r="G4569" t="str">
            <v>ACTIVE</v>
          </cell>
          <cell r="H4569" t="str">
            <v>남성</v>
          </cell>
          <cell r="I4569" t="str">
            <v>[PF] 웜업 팬츠</v>
          </cell>
          <cell r="J4569" t="str">
            <v>PANTS</v>
          </cell>
        </row>
        <row r="4570">
          <cell r="E4570" t="str">
            <v>BO0921F133</v>
          </cell>
          <cell r="F4570" t="str">
            <v>동</v>
          </cell>
          <cell r="G4570" t="str">
            <v>ACTIVE</v>
          </cell>
          <cell r="H4570" t="str">
            <v>남성</v>
          </cell>
          <cell r="I4570" t="str">
            <v>[PF] 웜업 팬츠</v>
          </cell>
          <cell r="J4570" t="str">
            <v>PANTS</v>
          </cell>
        </row>
        <row r="4571">
          <cell r="E4571" t="str">
            <v>BO0941F055</v>
          </cell>
          <cell r="F4571" t="str">
            <v>동</v>
          </cell>
          <cell r="G4571" t="str">
            <v>ACTIVE</v>
          </cell>
          <cell r="H4571" t="str">
            <v>남성</v>
          </cell>
          <cell r="I4571" t="str">
            <v>[PF] 써멀 베이스 크루넥</v>
          </cell>
          <cell r="J4571" t="str">
            <v>C&amp;S</v>
          </cell>
        </row>
        <row r="4572">
          <cell r="E4572" t="str">
            <v>BO0941F05M</v>
          </cell>
          <cell r="F4572" t="str">
            <v>동</v>
          </cell>
          <cell r="G4572" t="str">
            <v>ACTIVE</v>
          </cell>
          <cell r="H4572" t="str">
            <v>남성</v>
          </cell>
          <cell r="I4572" t="str">
            <v>[PF] 써멀 베이스 크루넥</v>
          </cell>
          <cell r="J4572" t="str">
            <v>C&amp;S</v>
          </cell>
        </row>
        <row r="4573">
          <cell r="E4573" t="str">
            <v>BO0941F054</v>
          </cell>
          <cell r="F4573" t="str">
            <v>동</v>
          </cell>
          <cell r="G4573" t="str">
            <v>ACTIVE</v>
          </cell>
          <cell r="H4573" t="str">
            <v>남성</v>
          </cell>
          <cell r="I4573" t="str">
            <v>[PF] 써멀 베이스 크루넥</v>
          </cell>
          <cell r="J4573" t="str">
            <v>C&amp;S</v>
          </cell>
        </row>
        <row r="4574">
          <cell r="E4574" t="str">
            <v>BO0941F065</v>
          </cell>
          <cell r="F4574" t="str">
            <v>동</v>
          </cell>
          <cell r="G4574" t="str">
            <v>ACTIVE</v>
          </cell>
          <cell r="H4574" t="str">
            <v>남성</v>
          </cell>
          <cell r="I4574" t="str">
            <v>[PF] 써멀 베이스 모크넥</v>
          </cell>
          <cell r="J4574" t="str">
            <v>C&amp;S</v>
          </cell>
        </row>
        <row r="4575">
          <cell r="E4575" t="str">
            <v>BO0941F064</v>
          </cell>
          <cell r="F4575" t="str">
            <v>동</v>
          </cell>
          <cell r="G4575" t="str">
            <v>ACTIVE</v>
          </cell>
          <cell r="H4575" t="str">
            <v>남성</v>
          </cell>
          <cell r="I4575" t="str">
            <v>[PF] 써멀 베이스 모크넥</v>
          </cell>
          <cell r="J4575" t="str">
            <v>C&amp;S</v>
          </cell>
        </row>
        <row r="4576">
          <cell r="E4576" t="str">
            <v>BO0X38F015</v>
          </cell>
          <cell r="F4576" t="str">
            <v>동</v>
          </cell>
          <cell r="G4576" t="str">
            <v>ACTIVE</v>
          </cell>
          <cell r="H4576" t="str">
            <v>남성</v>
          </cell>
          <cell r="I4576" t="str">
            <v>[PF] 구스 헤비 롱다운</v>
          </cell>
          <cell r="J4576" t="str">
            <v>DOWN</v>
          </cell>
        </row>
        <row r="4577">
          <cell r="E4577" t="str">
            <v>BO0X38F010</v>
          </cell>
          <cell r="F4577" t="str">
            <v>동</v>
          </cell>
          <cell r="G4577" t="str">
            <v>ACTIVE</v>
          </cell>
          <cell r="H4577" t="str">
            <v>남성</v>
          </cell>
          <cell r="I4577" t="str">
            <v>[PF] 구스 헤비 롱다운</v>
          </cell>
          <cell r="J4577" t="str">
            <v>DOWN</v>
          </cell>
        </row>
        <row r="4578">
          <cell r="E4578" t="str">
            <v>BO0X38F025</v>
          </cell>
          <cell r="F4578" t="str">
            <v>동</v>
          </cell>
          <cell r="G4578" t="str">
            <v>ACTIVE</v>
          </cell>
          <cell r="H4578" t="str">
            <v>남성</v>
          </cell>
          <cell r="I4578" t="str">
            <v>[PF] 구스 헤비 미들다운</v>
          </cell>
          <cell r="J4578" t="str">
            <v>DOWN</v>
          </cell>
        </row>
        <row r="4579">
          <cell r="E4579" t="str">
            <v>BO0X38F02A</v>
          </cell>
          <cell r="F4579" t="str">
            <v>동</v>
          </cell>
          <cell r="G4579" t="str">
            <v>ACTIVE</v>
          </cell>
          <cell r="H4579" t="str">
            <v>남성</v>
          </cell>
          <cell r="I4579" t="str">
            <v>[PF] 구스 헤비 미들다운</v>
          </cell>
          <cell r="J4579" t="str">
            <v>DOWN</v>
          </cell>
        </row>
        <row r="4580">
          <cell r="E4580" t="str">
            <v>BO0X41F01M</v>
          </cell>
          <cell r="F4580" t="str">
            <v>동</v>
          </cell>
          <cell r="G4580" t="str">
            <v>ACTIVE</v>
          </cell>
          <cell r="H4580" t="str">
            <v>남성</v>
          </cell>
          <cell r="I4580" t="str">
            <v>[PF] 써멀 스트레치 풀집</v>
          </cell>
          <cell r="J4580" t="str">
            <v>C&amp;S</v>
          </cell>
        </row>
        <row r="4581">
          <cell r="E4581" t="str">
            <v>BO0X41F016</v>
          </cell>
          <cell r="F4581" t="str">
            <v>동</v>
          </cell>
          <cell r="G4581" t="str">
            <v>ACTIVE</v>
          </cell>
          <cell r="H4581" t="str">
            <v>남성</v>
          </cell>
          <cell r="I4581" t="str">
            <v>[PF] 써멀 스트레치 풀집</v>
          </cell>
          <cell r="J4581" t="str">
            <v>C&amp;S</v>
          </cell>
        </row>
        <row r="4582">
          <cell r="E4582" t="str">
            <v>BO0X41F015</v>
          </cell>
          <cell r="F4582" t="str">
            <v>동</v>
          </cell>
          <cell r="G4582" t="str">
            <v>ACTIVE</v>
          </cell>
          <cell r="H4582" t="str">
            <v>남성</v>
          </cell>
          <cell r="I4582" t="str">
            <v>[PF] 써멀 스트레치 풀집</v>
          </cell>
          <cell r="J4582" t="str">
            <v>C&amp;S</v>
          </cell>
        </row>
        <row r="4583">
          <cell r="E4583" t="str">
            <v>BO0X21F11M</v>
          </cell>
          <cell r="F4583" t="str">
            <v>동</v>
          </cell>
          <cell r="G4583" t="str">
            <v>ACTIVE</v>
          </cell>
          <cell r="H4583" t="str">
            <v>남성</v>
          </cell>
          <cell r="I4583" t="str">
            <v>[PF] 써멀 스트레치 팬츠</v>
          </cell>
          <cell r="J4583" t="str">
            <v>PANTS</v>
          </cell>
        </row>
        <row r="4584">
          <cell r="E4584" t="str">
            <v>BO0X21F115</v>
          </cell>
          <cell r="F4584" t="str">
            <v>동</v>
          </cell>
          <cell r="G4584" t="str">
            <v>ACTIVE</v>
          </cell>
          <cell r="H4584" t="str">
            <v>남성</v>
          </cell>
          <cell r="I4584" t="str">
            <v>[PF] 써멀 스트레치 팬츠</v>
          </cell>
          <cell r="J4584" t="str">
            <v>PANTS</v>
          </cell>
        </row>
        <row r="4585">
          <cell r="E4585" t="str">
            <v>BO0X41F025</v>
          </cell>
          <cell r="F4585" t="str">
            <v>동</v>
          </cell>
          <cell r="G4585" t="str">
            <v>ACTIVE</v>
          </cell>
          <cell r="H4585" t="str">
            <v>남성</v>
          </cell>
          <cell r="I4585" t="str">
            <v>[PF] 써멀 롱슬리브</v>
          </cell>
          <cell r="J4585" t="str">
            <v>C&amp;S</v>
          </cell>
        </row>
        <row r="4586">
          <cell r="E4586" t="str">
            <v>BO0X41F020</v>
          </cell>
          <cell r="F4586" t="str">
            <v>동</v>
          </cell>
          <cell r="G4586" t="str">
            <v>ACTIVE</v>
          </cell>
          <cell r="H4586" t="str">
            <v>남성</v>
          </cell>
          <cell r="I4586" t="str">
            <v>[PF] 써멀 롱슬리브</v>
          </cell>
          <cell r="J4586" t="str">
            <v>C&amp;S</v>
          </cell>
        </row>
        <row r="4587">
          <cell r="E4587" t="str">
            <v>BO0739D115</v>
          </cell>
          <cell r="F4587" t="str">
            <v>추</v>
          </cell>
          <cell r="G4587" t="str">
            <v>ORIGINAL</v>
          </cell>
          <cell r="H4587" t="str">
            <v>남성</v>
          </cell>
          <cell r="I4587" t="str">
            <v>우븐 트랙자켓(메쉬안감)</v>
          </cell>
          <cell r="J4587" t="str">
            <v>OUTER</v>
          </cell>
        </row>
        <row r="4588">
          <cell r="E4588" t="str">
            <v>BO0739D11R</v>
          </cell>
          <cell r="F4588" t="str">
            <v>추</v>
          </cell>
          <cell r="G4588" t="str">
            <v>ORIGINAL</v>
          </cell>
          <cell r="H4588" t="str">
            <v>남성</v>
          </cell>
          <cell r="I4588" t="str">
            <v>우븐 트랙자켓(메쉬안감)</v>
          </cell>
          <cell r="J4588" t="str">
            <v>OUTER</v>
          </cell>
        </row>
        <row r="4589">
          <cell r="E4589" t="str">
            <v>BO0721D115</v>
          </cell>
          <cell r="F4589" t="str">
            <v>추</v>
          </cell>
          <cell r="G4589" t="str">
            <v>ORIGINAL</v>
          </cell>
          <cell r="H4589" t="str">
            <v>남성</v>
          </cell>
          <cell r="I4589" t="str">
            <v>우븐트랙 팬츠</v>
          </cell>
          <cell r="J4589" t="str">
            <v>PANTS</v>
          </cell>
        </row>
        <row r="4590">
          <cell r="E4590" t="str">
            <v>BO0721D11R</v>
          </cell>
          <cell r="F4590" t="str">
            <v>추</v>
          </cell>
          <cell r="G4590" t="str">
            <v>ORIGINAL</v>
          </cell>
          <cell r="H4590" t="str">
            <v>남성</v>
          </cell>
          <cell r="I4590" t="str">
            <v>우븐트랙 팬츠</v>
          </cell>
          <cell r="J4590" t="str">
            <v>PANTS</v>
          </cell>
        </row>
        <row r="4591">
          <cell r="E4591" t="str">
            <v>BO0739D125</v>
          </cell>
          <cell r="F4591" t="str">
            <v>추</v>
          </cell>
          <cell r="G4591" t="str">
            <v>ORIGINAL</v>
          </cell>
          <cell r="H4591" t="str">
            <v>남성</v>
          </cell>
          <cell r="I4591" t="str">
            <v>이중지 트랙셋업 상의</v>
          </cell>
          <cell r="J4591" t="str">
            <v>OUTER</v>
          </cell>
        </row>
        <row r="4592">
          <cell r="E4592" t="str">
            <v>BO0739D121</v>
          </cell>
          <cell r="F4592" t="str">
            <v>추</v>
          </cell>
          <cell r="G4592" t="str">
            <v>ORIGINAL</v>
          </cell>
          <cell r="H4592" t="str">
            <v>남성</v>
          </cell>
          <cell r="I4592" t="str">
            <v>이중지 트랙셋업 상의</v>
          </cell>
          <cell r="J4592" t="str">
            <v>OUTER</v>
          </cell>
        </row>
        <row r="4593">
          <cell r="E4593" t="str">
            <v>BO0739D12R</v>
          </cell>
          <cell r="F4593" t="str">
            <v>추</v>
          </cell>
          <cell r="G4593" t="str">
            <v>ORIGINAL</v>
          </cell>
          <cell r="H4593" t="str">
            <v>남성</v>
          </cell>
          <cell r="I4593" t="str">
            <v>이중지 트랙셋업 상의</v>
          </cell>
          <cell r="J4593" t="str">
            <v>OUTER</v>
          </cell>
        </row>
        <row r="4594">
          <cell r="E4594" t="str">
            <v>BO0739D61K</v>
          </cell>
          <cell r="F4594" t="str">
            <v>추</v>
          </cell>
          <cell r="G4594" t="str">
            <v>ORIGINAL</v>
          </cell>
          <cell r="H4594" t="str">
            <v>남성</v>
          </cell>
          <cell r="I4594" t="str">
            <v>후드 풀집</v>
          </cell>
          <cell r="J4594" t="str">
            <v>OUTER</v>
          </cell>
        </row>
        <row r="4595">
          <cell r="E4595" t="str">
            <v>BO0739D615</v>
          </cell>
          <cell r="F4595" t="str">
            <v>추</v>
          </cell>
          <cell r="G4595" t="str">
            <v>ORIGINAL</v>
          </cell>
          <cell r="H4595" t="str">
            <v>남성</v>
          </cell>
          <cell r="I4595" t="str">
            <v>후드 풀집</v>
          </cell>
          <cell r="J4595" t="str">
            <v>OUTER</v>
          </cell>
        </row>
        <row r="4596">
          <cell r="E4596" t="str">
            <v>BO0721D125</v>
          </cell>
          <cell r="F4596" t="str">
            <v>추</v>
          </cell>
          <cell r="G4596" t="str">
            <v>ORIGINAL</v>
          </cell>
          <cell r="H4596" t="str">
            <v>남성</v>
          </cell>
          <cell r="I4596" t="str">
            <v>이중지 트랙셋업 하의(스트레이트)</v>
          </cell>
          <cell r="J4596" t="str">
            <v>PANTS</v>
          </cell>
        </row>
        <row r="4597">
          <cell r="E4597" t="str">
            <v>BO0721D12R</v>
          </cell>
          <cell r="F4597" t="str">
            <v>추</v>
          </cell>
          <cell r="G4597" t="str">
            <v>ORIGINAL</v>
          </cell>
          <cell r="H4597" t="str">
            <v>남성</v>
          </cell>
          <cell r="I4597" t="str">
            <v>이중지 트랙셋업 하의(스트레이트)</v>
          </cell>
          <cell r="J4597" t="str">
            <v>PANTS</v>
          </cell>
        </row>
        <row r="4598">
          <cell r="E4598" t="str">
            <v>BO0721D015</v>
          </cell>
          <cell r="F4598" t="str">
            <v>추</v>
          </cell>
          <cell r="G4598" t="str">
            <v>ORIGINAL</v>
          </cell>
          <cell r="H4598" t="str">
            <v>남성</v>
          </cell>
          <cell r="I4598" t="str">
            <v>테이퍼드 팬츠</v>
          </cell>
          <cell r="J4598" t="str">
            <v>PANTS</v>
          </cell>
        </row>
        <row r="4599">
          <cell r="E4599" t="str">
            <v>BO0721D01H</v>
          </cell>
          <cell r="F4599" t="str">
            <v>추</v>
          </cell>
          <cell r="G4599" t="str">
            <v>ORIGINAL</v>
          </cell>
          <cell r="H4599" t="str">
            <v>남성</v>
          </cell>
          <cell r="I4599" t="str">
            <v>테이퍼드 팬츠</v>
          </cell>
          <cell r="J4599" t="str">
            <v>PANTS</v>
          </cell>
        </row>
        <row r="4600">
          <cell r="E4600" t="str">
            <v>BO0742DN1A</v>
          </cell>
          <cell r="F4600" t="str">
            <v>추</v>
          </cell>
          <cell r="G4600" t="str">
            <v>ONLINE</v>
          </cell>
          <cell r="H4600" t="str">
            <v>남성</v>
          </cell>
          <cell r="I4600" t="str">
            <v>(SPOT) 스트라이프 폴로(직거래상품 동일)</v>
          </cell>
          <cell r="J4600" t="str">
            <v>C&amp;S</v>
          </cell>
        </row>
        <row r="4601">
          <cell r="E4601" t="str">
            <v>BO0742DN1K</v>
          </cell>
          <cell r="F4601" t="str">
            <v>추</v>
          </cell>
          <cell r="G4601" t="str">
            <v>ONLINE</v>
          </cell>
          <cell r="H4601" t="str">
            <v>남성</v>
          </cell>
          <cell r="I4601" t="str">
            <v>(SPOT) 스트라이프 폴로(직거래상품 동일)</v>
          </cell>
          <cell r="J4601" t="str">
            <v>C&amp;S</v>
          </cell>
        </row>
        <row r="4602">
          <cell r="E4602" t="str">
            <v>BO0742D21K</v>
          </cell>
          <cell r="F4602" t="str">
            <v>추</v>
          </cell>
          <cell r="G4602" t="str">
            <v>ORIGINAL</v>
          </cell>
          <cell r="H4602" t="str">
            <v>남성</v>
          </cell>
          <cell r="I4602" t="str">
            <v>숏 슬리브</v>
          </cell>
          <cell r="J4602" t="str">
            <v>C&amp;S</v>
          </cell>
        </row>
        <row r="4603">
          <cell r="E4603" t="str">
            <v>BO0742D211</v>
          </cell>
          <cell r="F4603" t="str">
            <v>추</v>
          </cell>
          <cell r="G4603" t="str">
            <v>ORIGINAL</v>
          </cell>
          <cell r="H4603" t="str">
            <v>남성</v>
          </cell>
          <cell r="I4603" t="str">
            <v>숏 슬리브</v>
          </cell>
          <cell r="J4603" t="str">
            <v>C&amp;S</v>
          </cell>
        </row>
        <row r="4604">
          <cell r="E4604" t="str">
            <v>BO0741D315</v>
          </cell>
          <cell r="F4604" t="str">
            <v>추</v>
          </cell>
          <cell r="G4604" t="str">
            <v>ORIGINAL</v>
          </cell>
          <cell r="H4604" t="str">
            <v>남성</v>
          </cell>
          <cell r="I4604" t="str">
            <v>롱 슬리브</v>
          </cell>
          <cell r="J4604" t="str">
            <v>C&amp;S</v>
          </cell>
        </row>
        <row r="4605">
          <cell r="E4605" t="str">
            <v>BO0741D31H</v>
          </cell>
          <cell r="F4605" t="str">
            <v>추</v>
          </cell>
          <cell r="G4605" t="str">
            <v>ORIGINAL</v>
          </cell>
          <cell r="H4605" t="str">
            <v>남성</v>
          </cell>
          <cell r="I4605" t="str">
            <v>롱 슬리브</v>
          </cell>
          <cell r="J4605" t="str">
            <v>C&amp;S</v>
          </cell>
        </row>
        <row r="4606">
          <cell r="E4606" t="str">
            <v>BO0741D311</v>
          </cell>
          <cell r="F4606" t="str">
            <v>추</v>
          </cell>
          <cell r="G4606" t="str">
            <v>ORIGINAL</v>
          </cell>
          <cell r="H4606" t="str">
            <v>남성</v>
          </cell>
          <cell r="I4606" t="str">
            <v>롱 슬리브</v>
          </cell>
          <cell r="J4606" t="str">
            <v>C&amp;S</v>
          </cell>
        </row>
        <row r="4607">
          <cell r="E4607" t="str">
            <v>BO0741D415</v>
          </cell>
          <cell r="F4607" t="str">
            <v>추</v>
          </cell>
          <cell r="G4607" t="str">
            <v>ORIGINAL</v>
          </cell>
          <cell r="H4607" t="str">
            <v>남성</v>
          </cell>
          <cell r="I4607" t="str">
            <v>맨투맨</v>
          </cell>
          <cell r="J4607" t="str">
            <v>C&amp;S</v>
          </cell>
        </row>
        <row r="4608">
          <cell r="E4608" t="str">
            <v>BO0741D411</v>
          </cell>
          <cell r="F4608" t="str">
            <v>추</v>
          </cell>
          <cell r="G4608" t="str">
            <v>ORIGINAL</v>
          </cell>
          <cell r="H4608" t="str">
            <v>남성</v>
          </cell>
          <cell r="I4608" t="str">
            <v>맨투맨</v>
          </cell>
          <cell r="J4608" t="str">
            <v>C&amp;S</v>
          </cell>
        </row>
        <row r="4609">
          <cell r="E4609" t="str">
            <v>BO0741D41H</v>
          </cell>
          <cell r="F4609" t="str">
            <v>추</v>
          </cell>
          <cell r="G4609" t="str">
            <v>ORIGINAL</v>
          </cell>
          <cell r="H4609" t="str">
            <v>남성</v>
          </cell>
          <cell r="I4609" t="str">
            <v>맨투맨</v>
          </cell>
          <cell r="J4609" t="str">
            <v>C&amp;S</v>
          </cell>
        </row>
        <row r="4610">
          <cell r="E4610" t="str">
            <v>BO0741D41U</v>
          </cell>
          <cell r="F4610" t="str">
            <v>추</v>
          </cell>
          <cell r="G4610" t="str">
            <v>ORIGINAL</v>
          </cell>
          <cell r="H4610" t="str">
            <v>남성</v>
          </cell>
          <cell r="I4610" t="str">
            <v>맨투맨</v>
          </cell>
          <cell r="J4610" t="str">
            <v>C&amp;S</v>
          </cell>
        </row>
        <row r="4611">
          <cell r="E4611" t="str">
            <v>BO0741D515</v>
          </cell>
          <cell r="F4611" t="str">
            <v>추</v>
          </cell>
          <cell r="G4611" t="str">
            <v>ORIGINAL</v>
          </cell>
          <cell r="H4611" t="str">
            <v>남성</v>
          </cell>
          <cell r="I4611" t="str">
            <v>후드티</v>
          </cell>
          <cell r="J4611" t="str">
            <v>C&amp;S</v>
          </cell>
        </row>
        <row r="4612">
          <cell r="E4612" t="str">
            <v>BO0741D511</v>
          </cell>
          <cell r="F4612" t="str">
            <v>추</v>
          </cell>
          <cell r="G4612" t="str">
            <v>ORIGINAL</v>
          </cell>
          <cell r="H4612" t="str">
            <v>남성</v>
          </cell>
          <cell r="I4612" t="str">
            <v>후드티</v>
          </cell>
          <cell r="J4612" t="str">
            <v>C&amp;S</v>
          </cell>
        </row>
        <row r="4613">
          <cell r="E4613" t="str">
            <v>BO0739D623</v>
          </cell>
          <cell r="F4613" t="str">
            <v>추</v>
          </cell>
          <cell r="G4613" t="str">
            <v>ORIGINAL</v>
          </cell>
          <cell r="H4613" t="str">
            <v>남성</v>
          </cell>
          <cell r="I4613" t="str">
            <v>후드풀집(챔피언ST)</v>
          </cell>
          <cell r="J4613" t="str">
            <v>OUTER</v>
          </cell>
        </row>
        <row r="4614">
          <cell r="E4614" t="str">
            <v>BO0739D625</v>
          </cell>
          <cell r="F4614" t="str">
            <v>추</v>
          </cell>
          <cell r="G4614" t="str">
            <v>ORIGINAL</v>
          </cell>
          <cell r="H4614" t="str">
            <v>남성</v>
          </cell>
          <cell r="I4614" t="str">
            <v>후드풀집(챔피언ST)</v>
          </cell>
          <cell r="J4614" t="str">
            <v>OUTER</v>
          </cell>
        </row>
        <row r="4615">
          <cell r="E4615" t="str">
            <v>BO0721D023</v>
          </cell>
          <cell r="F4615" t="str">
            <v>추</v>
          </cell>
          <cell r="G4615" t="str">
            <v>ORIGINAL</v>
          </cell>
          <cell r="H4615" t="str">
            <v>남성</v>
          </cell>
          <cell r="I4615" t="str">
            <v>조거(챔피언ST)</v>
          </cell>
          <cell r="J4615" t="str">
            <v>PANTS</v>
          </cell>
        </row>
        <row r="4616">
          <cell r="E4616" t="str">
            <v>BO0721D025</v>
          </cell>
          <cell r="F4616" t="str">
            <v>추</v>
          </cell>
          <cell r="G4616" t="str">
            <v>ORIGINAL</v>
          </cell>
          <cell r="H4616" t="str">
            <v>남성</v>
          </cell>
          <cell r="I4616" t="str">
            <v>조거(챔피언ST)</v>
          </cell>
          <cell r="J4616" t="str">
            <v>PANTS</v>
          </cell>
        </row>
        <row r="4617">
          <cell r="E4617" t="str">
            <v>BO0741D423</v>
          </cell>
          <cell r="F4617" t="str">
            <v>추</v>
          </cell>
          <cell r="G4617" t="str">
            <v>ORIGINAL</v>
          </cell>
          <cell r="H4617" t="str">
            <v>남성</v>
          </cell>
          <cell r="I4617" t="str">
            <v xml:space="preserve">  루즈핏 맨투맨(챔피언ST)</v>
          </cell>
          <cell r="J4617" t="str">
            <v>C&amp;S</v>
          </cell>
        </row>
        <row r="4618">
          <cell r="E4618" t="str">
            <v>BO0741D425</v>
          </cell>
          <cell r="F4618" t="str">
            <v>추</v>
          </cell>
          <cell r="G4618" t="str">
            <v>ORIGINAL</v>
          </cell>
          <cell r="H4618" t="str">
            <v>남성</v>
          </cell>
          <cell r="I4618" t="str">
            <v xml:space="preserve">  루즈핏 맨투맨(챔피언ST)</v>
          </cell>
          <cell r="J4618" t="str">
            <v>C&amp;S</v>
          </cell>
        </row>
        <row r="4619">
          <cell r="E4619" t="str">
            <v>BO0838D815</v>
          </cell>
          <cell r="F4619" t="str">
            <v>추</v>
          </cell>
          <cell r="G4619" t="str">
            <v>ORIGINAL</v>
          </cell>
          <cell r="H4619" t="str">
            <v>남성</v>
          </cell>
          <cell r="I4619" t="str">
            <v>경량자켓(디자인)</v>
          </cell>
          <cell r="J4619" t="str">
            <v>DOWN</v>
          </cell>
        </row>
        <row r="4620">
          <cell r="E4620" t="str">
            <v>BO0838D81H</v>
          </cell>
          <cell r="F4620" t="str">
            <v>추</v>
          </cell>
          <cell r="G4620" t="str">
            <v>ORIGINAL</v>
          </cell>
          <cell r="H4620" t="str">
            <v>남성</v>
          </cell>
          <cell r="I4620" t="str">
            <v>경량자켓(디자인)</v>
          </cell>
          <cell r="J4620" t="str">
            <v>DOWN</v>
          </cell>
        </row>
        <row r="4621">
          <cell r="E4621" t="str">
            <v>BO0838D825</v>
          </cell>
          <cell r="F4621" t="str">
            <v>추</v>
          </cell>
          <cell r="G4621" t="str">
            <v>ORIGINAL</v>
          </cell>
          <cell r="H4621" t="str">
            <v>남성</v>
          </cell>
          <cell r="I4621" t="str">
            <v>경량베스트(디자인)</v>
          </cell>
          <cell r="J4621" t="str">
            <v>DOWN</v>
          </cell>
        </row>
        <row r="4622">
          <cell r="E4622" t="str">
            <v>BO0838D82H</v>
          </cell>
          <cell r="F4622" t="str">
            <v>추</v>
          </cell>
          <cell r="G4622" t="str">
            <v>ORIGINAL</v>
          </cell>
          <cell r="H4622" t="str">
            <v>남성</v>
          </cell>
          <cell r="I4622" t="str">
            <v>경량베스트(디자인)</v>
          </cell>
          <cell r="J4622" t="str">
            <v>DOWN</v>
          </cell>
        </row>
        <row r="4623">
          <cell r="E4623" t="str">
            <v>BO0839D015</v>
          </cell>
          <cell r="F4623" t="str">
            <v>추</v>
          </cell>
          <cell r="G4623" t="str">
            <v>ORIGINAL</v>
          </cell>
          <cell r="H4623" t="str">
            <v>남성</v>
          </cell>
          <cell r="I4623" t="str">
            <v>우븐 봄버 자켓</v>
          </cell>
          <cell r="J4623" t="str">
            <v>OUTER</v>
          </cell>
        </row>
        <row r="4624">
          <cell r="E4624" t="str">
            <v>BO0821D015</v>
          </cell>
          <cell r="F4624" t="str">
            <v>추</v>
          </cell>
          <cell r="G4624" t="str">
            <v>ORIGINAL</v>
          </cell>
          <cell r="H4624" t="str">
            <v>남성</v>
          </cell>
          <cell r="I4624" t="str">
            <v>우븐 팬츠(체크)</v>
          </cell>
          <cell r="J4624" t="str">
            <v>PANTS</v>
          </cell>
        </row>
        <row r="4625">
          <cell r="E4625" t="str">
            <v>BO0821D025</v>
          </cell>
          <cell r="F4625" t="str">
            <v>추</v>
          </cell>
          <cell r="G4625" t="str">
            <v>ORIGINAL</v>
          </cell>
          <cell r="H4625" t="str">
            <v>남성</v>
          </cell>
          <cell r="I4625" t="str">
            <v>져지 단품 스트레이트 팬츠</v>
          </cell>
          <cell r="J4625" t="str">
            <v>PANTS</v>
          </cell>
        </row>
        <row r="4626">
          <cell r="E4626" t="str">
            <v>BO0821D023</v>
          </cell>
          <cell r="F4626" t="str">
            <v>추</v>
          </cell>
          <cell r="G4626" t="str">
            <v>ORIGINAL</v>
          </cell>
          <cell r="H4626" t="str">
            <v>남성</v>
          </cell>
          <cell r="I4626" t="str">
            <v>져지 단품 스트레이트 팬츠</v>
          </cell>
          <cell r="J4626" t="str">
            <v>PANTS</v>
          </cell>
        </row>
        <row r="4627">
          <cell r="E4627" t="str">
            <v>BO0841D413</v>
          </cell>
          <cell r="F4627" t="str">
            <v>추</v>
          </cell>
          <cell r="G4627" t="str">
            <v>ORIGINAL</v>
          </cell>
          <cell r="H4627" t="str">
            <v>남성</v>
          </cell>
          <cell r="I4627" t="str">
            <v>배색 맨투맨</v>
          </cell>
          <cell r="J4627" t="str">
            <v>C&amp;S</v>
          </cell>
        </row>
        <row r="4628">
          <cell r="E4628" t="str">
            <v>BO0841D410</v>
          </cell>
          <cell r="F4628" t="str">
            <v>추</v>
          </cell>
          <cell r="G4628" t="str">
            <v>ORIGINAL</v>
          </cell>
          <cell r="H4628" t="str">
            <v>남성</v>
          </cell>
          <cell r="I4628" t="str">
            <v>배색 맨투맨</v>
          </cell>
          <cell r="J4628" t="str">
            <v>C&amp;S</v>
          </cell>
        </row>
        <row r="4629">
          <cell r="E4629" t="str">
            <v>BO0841D513</v>
          </cell>
          <cell r="F4629" t="str">
            <v>추</v>
          </cell>
          <cell r="G4629" t="str">
            <v>ORIGINAL</v>
          </cell>
          <cell r="H4629" t="str">
            <v>남성</v>
          </cell>
          <cell r="I4629" t="str">
            <v>배색 후드티</v>
          </cell>
          <cell r="J4629" t="str">
            <v>C&amp;S</v>
          </cell>
        </row>
        <row r="4630">
          <cell r="E4630" t="str">
            <v>BO0841D510</v>
          </cell>
          <cell r="F4630" t="str">
            <v>추</v>
          </cell>
          <cell r="G4630" t="str">
            <v>ORIGINAL</v>
          </cell>
          <cell r="H4630" t="str">
            <v>남성</v>
          </cell>
          <cell r="I4630" t="str">
            <v>배색 후드티</v>
          </cell>
          <cell r="J4630" t="str">
            <v>C&amp;S</v>
          </cell>
        </row>
        <row r="4631">
          <cell r="E4631" t="str">
            <v>BO0X38D915</v>
          </cell>
          <cell r="F4631" t="str">
            <v>동</v>
          </cell>
          <cell r="G4631" t="str">
            <v>ORIGINAL</v>
          </cell>
          <cell r="H4631" t="str">
            <v>남성</v>
          </cell>
          <cell r="I4631" t="str">
            <v>&lt;추가&gt; FG 4POCKET 다운 - MID</v>
          </cell>
          <cell r="J4631" t="str">
            <v>DOWN</v>
          </cell>
        </row>
        <row r="4632">
          <cell r="E4632" t="str">
            <v>BO0X38D91H</v>
          </cell>
          <cell r="F4632" t="str">
            <v>동</v>
          </cell>
          <cell r="G4632" t="str">
            <v>ORIGINAL</v>
          </cell>
          <cell r="H4632" t="str">
            <v>남성</v>
          </cell>
          <cell r="I4632" t="str">
            <v>&lt;추가&gt; FG 4POCKET 다운 - MID</v>
          </cell>
          <cell r="J4632" t="str">
            <v>DOWN</v>
          </cell>
        </row>
        <row r="4633">
          <cell r="E4633" t="str">
            <v>BO0X38D925</v>
          </cell>
          <cell r="F4633" t="str">
            <v>동</v>
          </cell>
          <cell r="G4633" t="str">
            <v>ORIGINAL</v>
          </cell>
          <cell r="H4633" t="str">
            <v>남성</v>
          </cell>
          <cell r="I4633" t="str">
            <v>&lt;추가&gt; FG 4POCKET 다운 - SHORT</v>
          </cell>
          <cell r="J4633" t="str">
            <v>DOWN</v>
          </cell>
        </row>
        <row r="4634">
          <cell r="E4634" t="str">
            <v>BO0X38D92H</v>
          </cell>
          <cell r="F4634" t="str">
            <v>동</v>
          </cell>
          <cell r="G4634" t="str">
            <v>ORIGINAL</v>
          </cell>
          <cell r="H4634" t="str">
            <v>남성</v>
          </cell>
          <cell r="I4634" t="str">
            <v>&lt;추가&gt; FG 4POCKET 다운 - SHORT</v>
          </cell>
          <cell r="J4634" t="str">
            <v>DOWN</v>
          </cell>
        </row>
        <row r="4635">
          <cell r="E4635" t="str">
            <v>BO0X38D920</v>
          </cell>
          <cell r="F4635" t="str">
            <v>동</v>
          </cell>
          <cell r="G4635" t="str">
            <v>ORIGINAL</v>
          </cell>
          <cell r="H4635" t="str">
            <v>남성</v>
          </cell>
          <cell r="I4635" t="str">
            <v>&lt;추가&gt; FG 4POCKET 다운 - SHORT</v>
          </cell>
          <cell r="J4635" t="str">
            <v>DOWN</v>
          </cell>
        </row>
        <row r="4636">
          <cell r="E4636" t="str">
            <v>BO0938D92H</v>
          </cell>
          <cell r="F4636" t="str">
            <v>동</v>
          </cell>
          <cell r="G4636" t="str">
            <v>ORIGINAL</v>
          </cell>
          <cell r="H4636" t="str">
            <v>UNI</v>
          </cell>
          <cell r="I4636" t="str">
            <v>미드볼륨 숏다운 (200g) DUCK</v>
          </cell>
          <cell r="J4636" t="str">
            <v>DOWN</v>
          </cell>
        </row>
        <row r="4637">
          <cell r="E4637" t="str">
            <v>BO0938D92U</v>
          </cell>
          <cell r="F4637" t="str">
            <v>동</v>
          </cell>
          <cell r="G4637" t="str">
            <v>ORIGINAL</v>
          </cell>
          <cell r="H4637" t="str">
            <v>UNI</v>
          </cell>
          <cell r="I4637" t="str">
            <v>미드볼륨 숏다운 (200g) DUCK</v>
          </cell>
          <cell r="J4637" t="str">
            <v>DOWN</v>
          </cell>
        </row>
        <row r="4638">
          <cell r="E4638" t="str">
            <v>BO0938D925</v>
          </cell>
          <cell r="F4638" t="str">
            <v>동</v>
          </cell>
          <cell r="G4638" t="str">
            <v>ORIGINAL</v>
          </cell>
          <cell r="H4638" t="str">
            <v>UNI</v>
          </cell>
          <cell r="I4638" t="str">
            <v>미드볼륨 숏다운 (200g) DUCK</v>
          </cell>
          <cell r="J4638" t="str">
            <v>DOWN</v>
          </cell>
        </row>
        <row r="4639">
          <cell r="E4639" t="str">
            <v>BO0938D935</v>
          </cell>
          <cell r="F4639" t="str">
            <v>동</v>
          </cell>
          <cell r="G4639" t="str">
            <v>ORIGINAL</v>
          </cell>
          <cell r="H4639" t="str">
            <v>UNI</v>
          </cell>
          <cell r="I4639" t="str">
            <v>BOA 다운</v>
          </cell>
          <cell r="J4639" t="str">
            <v>DOWN</v>
          </cell>
        </row>
        <row r="4640">
          <cell r="E4640" t="str">
            <v>BO0938D93G</v>
          </cell>
          <cell r="F4640" t="str">
            <v>동</v>
          </cell>
          <cell r="G4640" t="str">
            <v>ORIGINAL</v>
          </cell>
          <cell r="H4640" t="str">
            <v>UNI</v>
          </cell>
          <cell r="I4640" t="str">
            <v>BOA 다운</v>
          </cell>
          <cell r="J4640" t="str">
            <v>DOWN</v>
          </cell>
        </row>
        <row r="4641">
          <cell r="E4641" t="str">
            <v>BO0938D94G</v>
          </cell>
          <cell r="F4641" t="str">
            <v>동</v>
          </cell>
          <cell r="G4641" t="str">
            <v>ORIGINAL</v>
          </cell>
          <cell r="H4641" t="str">
            <v>UNI</v>
          </cell>
          <cell r="I4641" t="str">
            <v>다운 베스트 DUCK</v>
          </cell>
          <cell r="J4641" t="str">
            <v>DOWN</v>
          </cell>
        </row>
        <row r="4642">
          <cell r="E4642" t="str">
            <v>BO0938D94A</v>
          </cell>
          <cell r="F4642" t="str">
            <v>동</v>
          </cell>
          <cell r="G4642" t="str">
            <v>ORIGINAL</v>
          </cell>
          <cell r="H4642" t="str">
            <v>UNI</v>
          </cell>
          <cell r="I4642" t="str">
            <v>다운 베스트 DUCK</v>
          </cell>
          <cell r="J4642" t="str">
            <v>DOWN</v>
          </cell>
        </row>
        <row r="4643">
          <cell r="E4643" t="str">
            <v>BO0938D945</v>
          </cell>
          <cell r="F4643" t="str">
            <v>동</v>
          </cell>
          <cell r="G4643" t="str">
            <v>ORIGINAL</v>
          </cell>
          <cell r="H4643" t="str">
            <v>UNI</v>
          </cell>
          <cell r="I4643" t="str">
            <v>다운 베스트 DUCK</v>
          </cell>
          <cell r="J4643" t="str">
            <v>DOWN</v>
          </cell>
        </row>
        <row r="4644">
          <cell r="E4644" t="str">
            <v>BO0921D01A</v>
          </cell>
          <cell r="F4644" t="str">
            <v>동</v>
          </cell>
          <cell r="G4644" t="str">
            <v>ORIGINAL</v>
          </cell>
          <cell r="H4644" t="str">
            <v>남성</v>
          </cell>
          <cell r="I4644" t="str">
            <v>우븐 기모 팬츠</v>
          </cell>
          <cell r="J4644" t="str">
            <v>PANTS</v>
          </cell>
        </row>
        <row r="4645">
          <cell r="E4645" t="str">
            <v>BO0921D015</v>
          </cell>
          <cell r="F4645" t="str">
            <v>동</v>
          </cell>
          <cell r="G4645" t="str">
            <v>ORIGINAL</v>
          </cell>
          <cell r="H4645" t="str">
            <v>남성</v>
          </cell>
          <cell r="I4645" t="str">
            <v>우븐 기모 팬츠</v>
          </cell>
          <cell r="J4645" t="str">
            <v>PANTS</v>
          </cell>
        </row>
        <row r="4646">
          <cell r="E4646" t="str">
            <v>BO0921D02H</v>
          </cell>
          <cell r="F4646" t="str">
            <v>동</v>
          </cell>
          <cell r="G4646" t="str">
            <v>ORIGINAL</v>
          </cell>
          <cell r="H4646" t="str">
            <v>남성</v>
          </cell>
          <cell r="I4646" t="str">
            <v>우븐 조거 팬츠</v>
          </cell>
          <cell r="J4646" t="str">
            <v>PANTS</v>
          </cell>
        </row>
        <row r="4647">
          <cell r="E4647" t="str">
            <v>BO0921D025</v>
          </cell>
          <cell r="F4647" t="str">
            <v>동</v>
          </cell>
          <cell r="G4647" t="str">
            <v>ORIGINAL</v>
          </cell>
          <cell r="H4647" t="str">
            <v>남성</v>
          </cell>
          <cell r="I4647" t="str">
            <v>우븐 조거 팬츠</v>
          </cell>
          <cell r="J4647" t="str">
            <v>PANTS</v>
          </cell>
        </row>
        <row r="4648">
          <cell r="E4648" t="str">
            <v>BO0939D710</v>
          </cell>
          <cell r="F4648" t="str">
            <v>동</v>
          </cell>
          <cell r="G4648" t="str">
            <v>ORIGINAL</v>
          </cell>
          <cell r="H4648" t="str">
            <v>UNI</v>
          </cell>
          <cell r="I4648" t="str">
            <v>POLAR 플리스 JK</v>
          </cell>
          <cell r="J4648" t="str">
            <v>OUTER</v>
          </cell>
        </row>
        <row r="4649">
          <cell r="E4649" t="str">
            <v>BO0939D71U</v>
          </cell>
          <cell r="F4649" t="str">
            <v>동</v>
          </cell>
          <cell r="G4649" t="str">
            <v>ORIGINAL</v>
          </cell>
          <cell r="H4649" t="str">
            <v>UNI</v>
          </cell>
          <cell r="I4649" t="str">
            <v>POLAR 플리스 JK</v>
          </cell>
          <cell r="J4649" t="str">
            <v>OUTER</v>
          </cell>
        </row>
        <row r="4650">
          <cell r="E4650" t="str">
            <v>BO0939D715</v>
          </cell>
          <cell r="F4650" t="str">
            <v>동</v>
          </cell>
          <cell r="G4650" t="str">
            <v>ORIGINAL</v>
          </cell>
          <cell r="H4650" t="str">
            <v>UNI</v>
          </cell>
          <cell r="I4650" t="str">
            <v>POLAR 플리스 JK</v>
          </cell>
          <cell r="J4650" t="str">
            <v>OUTER</v>
          </cell>
        </row>
        <row r="4651">
          <cell r="E4651" t="str">
            <v>BO0939D720</v>
          </cell>
          <cell r="F4651" t="str">
            <v>동</v>
          </cell>
          <cell r="G4651" t="str">
            <v>ORIGINAL</v>
          </cell>
          <cell r="H4651" t="str">
            <v>UNI</v>
          </cell>
          <cell r="I4651" t="str">
            <v>BOA 플리스 자켓</v>
          </cell>
          <cell r="J4651" t="str">
            <v>OUTER</v>
          </cell>
        </row>
        <row r="4652">
          <cell r="E4652" t="str">
            <v>BO0939D72M</v>
          </cell>
          <cell r="F4652" t="str">
            <v>동</v>
          </cell>
          <cell r="G4652" t="str">
            <v>ORIGINAL</v>
          </cell>
          <cell r="H4652" t="str">
            <v>UNI</v>
          </cell>
          <cell r="I4652" t="str">
            <v>BOA 플리스 자켓</v>
          </cell>
          <cell r="J4652" t="str">
            <v>OUTER</v>
          </cell>
        </row>
        <row r="4653">
          <cell r="E4653" t="str">
            <v>BO0939D72B</v>
          </cell>
          <cell r="F4653" t="str">
            <v>동</v>
          </cell>
          <cell r="G4653" t="str">
            <v>ORIGINAL</v>
          </cell>
          <cell r="H4653" t="str">
            <v>UNI</v>
          </cell>
          <cell r="I4653" t="str">
            <v>BOA 플리스 자켓</v>
          </cell>
          <cell r="J4653" t="str">
            <v>OUTER</v>
          </cell>
        </row>
        <row r="4654">
          <cell r="E4654" t="str">
            <v>BO0939D725</v>
          </cell>
          <cell r="F4654" t="str">
            <v>동</v>
          </cell>
          <cell r="G4654" t="str">
            <v>ORIGINAL</v>
          </cell>
          <cell r="H4654" t="str">
            <v>UNI</v>
          </cell>
          <cell r="I4654" t="str">
            <v>BOA 플리스 자켓</v>
          </cell>
          <cell r="J4654" t="str">
            <v>OUTER</v>
          </cell>
        </row>
        <row r="4655">
          <cell r="E4655" t="str">
            <v>BO0939D730</v>
          </cell>
          <cell r="F4655" t="str">
            <v>동</v>
          </cell>
          <cell r="G4655" t="str">
            <v>ORIGINAL</v>
          </cell>
          <cell r="H4655" t="str">
            <v>UNI</v>
          </cell>
          <cell r="I4655" t="str">
            <v>BOA 플리스 컬러블록 자켓</v>
          </cell>
          <cell r="J4655" t="str">
            <v>OUTER</v>
          </cell>
        </row>
        <row r="4656">
          <cell r="E4656" t="str">
            <v>BO0939D73G</v>
          </cell>
          <cell r="F4656" t="str">
            <v>동</v>
          </cell>
          <cell r="G4656" t="str">
            <v>ORIGINAL</v>
          </cell>
          <cell r="H4656" t="str">
            <v>UNI</v>
          </cell>
          <cell r="I4656" t="str">
            <v>BOA 플리스 컬러블록 자켓</v>
          </cell>
          <cell r="J4656" t="str">
            <v>OUTER</v>
          </cell>
        </row>
        <row r="4657">
          <cell r="E4657" t="str">
            <v>BO0939D735</v>
          </cell>
          <cell r="F4657" t="str">
            <v>동</v>
          </cell>
          <cell r="G4657" t="str">
            <v>ORIGINAL</v>
          </cell>
          <cell r="H4657" t="str">
            <v>UNI</v>
          </cell>
          <cell r="I4657" t="str">
            <v>BOA 플리스 컬러블록 자켓</v>
          </cell>
          <cell r="J4657" t="str">
            <v>OUTER</v>
          </cell>
        </row>
        <row r="4658">
          <cell r="E4658" t="str">
            <v>BO0939D755</v>
          </cell>
          <cell r="F4658" t="str">
            <v>동</v>
          </cell>
          <cell r="G4658" t="str">
            <v>ORIGINAL</v>
          </cell>
          <cell r="H4658" t="str">
            <v>남성</v>
          </cell>
          <cell r="I4658" t="str">
            <v>HYBRID 플리스 베스트</v>
          </cell>
          <cell r="J4658" t="str">
            <v>OUTER</v>
          </cell>
        </row>
        <row r="4659">
          <cell r="E4659" t="str">
            <v>BO0939D75U</v>
          </cell>
          <cell r="F4659" t="str">
            <v>동</v>
          </cell>
          <cell r="G4659" t="str">
            <v>ORIGINAL</v>
          </cell>
          <cell r="H4659" t="str">
            <v>남성</v>
          </cell>
          <cell r="I4659" t="str">
            <v>HYBRID 플리스 베스트</v>
          </cell>
          <cell r="J4659" t="str">
            <v>OUTER</v>
          </cell>
        </row>
        <row r="4660">
          <cell r="E4660" t="str">
            <v>BO0939D75G</v>
          </cell>
          <cell r="F4660" t="str">
            <v>동</v>
          </cell>
          <cell r="G4660" t="str">
            <v>ORIGINAL</v>
          </cell>
          <cell r="H4660" t="str">
            <v>남성</v>
          </cell>
          <cell r="I4660" t="str">
            <v>HYBRID 플리스 베스트</v>
          </cell>
          <cell r="J4660" t="str">
            <v>OUTER</v>
          </cell>
        </row>
        <row r="4661">
          <cell r="E4661" t="str">
            <v>BO0939D760</v>
          </cell>
          <cell r="F4661" t="str">
            <v>동</v>
          </cell>
          <cell r="G4661" t="str">
            <v>ORIGINAL</v>
          </cell>
          <cell r="H4661" t="str">
            <v>남성</v>
          </cell>
          <cell r="I4661" t="str">
            <v>HYBRID 플리스 후디집업</v>
          </cell>
          <cell r="J4661" t="str">
            <v>OUTER</v>
          </cell>
        </row>
        <row r="4662">
          <cell r="E4662" t="str">
            <v>BO0939D765</v>
          </cell>
          <cell r="F4662" t="str">
            <v>동</v>
          </cell>
          <cell r="G4662" t="str">
            <v>ORIGINAL</v>
          </cell>
          <cell r="H4662" t="str">
            <v>남성</v>
          </cell>
          <cell r="I4662" t="str">
            <v>HYBRID 플리스 후디집업</v>
          </cell>
          <cell r="J4662" t="str">
            <v>OUTER</v>
          </cell>
        </row>
        <row r="4663">
          <cell r="E4663" t="str">
            <v>BO0921D030</v>
          </cell>
          <cell r="F4663" t="str">
            <v>동</v>
          </cell>
          <cell r="G4663" t="str">
            <v>ORIGINAL</v>
          </cell>
          <cell r="H4663" t="str">
            <v>남성</v>
          </cell>
          <cell r="I4663" t="str">
            <v>기모 저지 팬츠</v>
          </cell>
          <cell r="J4663" t="str">
            <v>PANTS</v>
          </cell>
        </row>
        <row r="4664">
          <cell r="E4664" t="str">
            <v>BO0921D035</v>
          </cell>
          <cell r="F4664" t="str">
            <v>동</v>
          </cell>
          <cell r="G4664" t="str">
            <v>ORIGINAL</v>
          </cell>
          <cell r="H4664" t="str">
            <v>남성</v>
          </cell>
          <cell r="I4664" t="str">
            <v>기모 저지 팬츠</v>
          </cell>
          <cell r="J4664" t="str">
            <v>PANTS</v>
          </cell>
        </row>
        <row r="4665">
          <cell r="E4665" t="str">
            <v>BO0941D41U</v>
          </cell>
          <cell r="F4665" t="str">
            <v>동</v>
          </cell>
          <cell r="G4665" t="str">
            <v>ORIGINAL</v>
          </cell>
          <cell r="H4665" t="str">
            <v>UNI</v>
          </cell>
          <cell r="I4665" t="str">
            <v>POLAR 플리스 MTM</v>
          </cell>
          <cell r="J4665" t="str">
            <v>C&amp;S</v>
          </cell>
        </row>
        <row r="4666">
          <cell r="E4666" t="str">
            <v>BO0941D41M</v>
          </cell>
          <cell r="F4666" t="str">
            <v>동</v>
          </cell>
          <cell r="G4666" t="str">
            <v>ORIGINAL</v>
          </cell>
          <cell r="H4666" t="str">
            <v>UNI</v>
          </cell>
          <cell r="I4666" t="str">
            <v>POLAR 플리스 MTM</v>
          </cell>
          <cell r="J4666" t="str">
            <v>C&amp;S</v>
          </cell>
        </row>
        <row r="4667">
          <cell r="E4667" t="str">
            <v>BO0941D41G</v>
          </cell>
          <cell r="F4667" t="str">
            <v>동</v>
          </cell>
          <cell r="G4667" t="str">
            <v>ORIGINAL</v>
          </cell>
          <cell r="H4667" t="str">
            <v>UNI</v>
          </cell>
          <cell r="I4667" t="str">
            <v>POLAR 플리스 MTM</v>
          </cell>
          <cell r="J4667" t="str">
            <v>C&amp;S</v>
          </cell>
        </row>
        <row r="4668">
          <cell r="E4668" t="str">
            <v>BO0941D415</v>
          </cell>
          <cell r="F4668" t="str">
            <v>동</v>
          </cell>
          <cell r="G4668" t="str">
            <v>ORIGINAL</v>
          </cell>
          <cell r="H4668" t="str">
            <v>UNI</v>
          </cell>
          <cell r="I4668" t="str">
            <v>POLAR 플리스 MTM</v>
          </cell>
          <cell r="J4668" t="str">
            <v>C&amp;S</v>
          </cell>
        </row>
        <row r="4669">
          <cell r="E4669" t="str">
            <v>BO0941D410</v>
          </cell>
          <cell r="F4669" t="str">
            <v>동</v>
          </cell>
          <cell r="G4669" t="str">
            <v>ORIGINAL</v>
          </cell>
          <cell r="H4669" t="str">
            <v>UNI</v>
          </cell>
          <cell r="I4669" t="str">
            <v>POLAR 플리스 MTM(커머셜 컬러)</v>
          </cell>
          <cell r="J4669" t="str">
            <v>C&amp;S</v>
          </cell>
        </row>
        <row r="4670">
          <cell r="E4670" t="str">
            <v>BO0939D770</v>
          </cell>
          <cell r="F4670" t="str">
            <v>동</v>
          </cell>
          <cell r="G4670" t="str">
            <v>ORIGINAL</v>
          </cell>
          <cell r="H4670" t="str">
            <v>UNI</v>
          </cell>
          <cell r="I4670" t="str">
            <v>BOA 플리스 자켓(스마일리 + 부드러운 원단)</v>
          </cell>
          <cell r="J4670" t="str">
            <v>OUTER</v>
          </cell>
        </row>
        <row r="4671">
          <cell r="E4671" t="str">
            <v>BO0939D775</v>
          </cell>
          <cell r="F4671" t="str">
            <v>동</v>
          </cell>
          <cell r="G4671" t="str">
            <v>ORIGINAL</v>
          </cell>
          <cell r="H4671" t="str">
            <v>UNI</v>
          </cell>
          <cell r="I4671" t="str">
            <v>BOA 플리스 자켓(스마일리 + 부드러운 원단)</v>
          </cell>
          <cell r="J4671" t="str">
            <v>OUTER</v>
          </cell>
        </row>
        <row r="4672">
          <cell r="E4672" t="str">
            <v>BO0938D99H</v>
          </cell>
          <cell r="F4672" t="str">
            <v>동</v>
          </cell>
          <cell r="G4672" t="str">
            <v>ORIGINAL</v>
          </cell>
          <cell r="H4672" t="str">
            <v>UNI</v>
          </cell>
          <cell r="I4672" t="str">
            <v>올라운더 다운</v>
          </cell>
          <cell r="J4672" t="str">
            <v>DOWN</v>
          </cell>
        </row>
        <row r="4673">
          <cell r="E4673" t="str">
            <v>BO0938D994</v>
          </cell>
          <cell r="F4673" t="str">
            <v>동</v>
          </cell>
          <cell r="G4673" t="str">
            <v>ORIGINAL</v>
          </cell>
          <cell r="H4673" t="str">
            <v>UNI</v>
          </cell>
          <cell r="I4673" t="str">
            <v>올라운더 다운</v>
          </cell>
          <cell r="J4673" t="str">
            <v>DOWN</v>
          </cell>
        </row>
        <row r="4674">
          <cell r="E4674" t="str">
            <v>BO0841D420</v>
          </cell>
          <cell r="F4674" t="str">
            <v>추</v>
          </cell>
          <cell r="G4674" t="str">
            <v>ORIGINAL</v>
          </cell>
          <cell r="H4674" t="str">
            <v>남성</v>
          </cell>
          <cell r="I4674" t="str">
            <v>헤리티지팩 로고 맨투맨</v>
          </cell>
          <cell r="J4674" t="str">
            <v>C&amp;S</v>
          </cell>
        </row>
        <row r="4675">
          <cell r="E4675" t="str">
            <v>BO0841D42H</v>
          </cell>
          <cell r="F4675" t="str">
            <v>추</v>
          </cell>
          <cell r="G4675" t="str">
            <v>ORIGINAL</v>
          </cell>
          <cell r="H4675" t="str">
            <v>남성</v>
          </cell>
          <cell r="I4675" t="str">
            <v>헤리티지팩 로고 맨투맨</v>
          </cell>
          <cell r="J4675" t="str">
            <v>C&amp;S</v>
          </cell>
        </row>
        <row r="4676">
          <cell r="E4676" t="str">
            <v>BO0841D425</v>
          </cell>
          <cell r="F4676" t="str">
            <v>추</v>
          </cell>
          <cell r="G4676" t="str">
            <v>ORIGINAL</v>
          </cell>
          <cell r="H4676" t="str">
            <v>남성</v>
          </cell>
          <cell r="I4676" t="str">
            <v>헤리티지팩 로고 맨투맨</v>
          </cell>
          <cell r="J4676" t="str">
            <v>C&amp;S</v>
          </cell>
        </row>
        <row r="4677">
          <cell r="E4677" t="str">
            <v>BO0841D520</v>
          </cell>
          <cell r="F4677" t="str">
            <v>추</v>
          </cell>
          <cell r="G4677" t="str">
            <v>ORIGINAL</v>
          </cell>
          <cell r="H4677" t="str">
            <v>남성</v>
          </cell>
          <cell r="I4677" t="str">
            <v xml:space="preserve"> 헤리티지팩 빅로고 후디</v>
          </cell>
          <cell r="J4677" t="str">
            <v>C&amp;S</v>
          </cell>
        </row>
        <row r="4678">
          <cell r="E4678" t="str">
            <v>BO0841D52H</v>
          </cell>
          <cell r="F4678" t="str">
            <v>추</v>
          </cell>
          <cell r="G4678" t="str">
            <v>ORIGINAL</v>
          </cell>
          <cell r="H4678" t="str">
            <v>남성</v>
          </cell>
          <cell r="I4678" t="str">
            <v xml:space="preserve"> 헤리티지팩 빅로고 후디</v>
          </cell>
          <cell r="J4678" t="str">
            <v>C&amp;S</v>
          </cell>
        </row>
        <row r="4679">
          <cell r="E4679" t="str">
            <v>BO0841D525</v>
          </cell>
          <cell r="F4679" t="str">
            <v>추</v>
          </cell>
          <cell r="G4679" t="str">
            <v>ORIGINAL</v>
          </cell>
          <cell r="H4679" t="str">
            <v>남성</v>
          </cell>
          <cell r="I4679" t="str">
            <v xml:space="preserve"> 헤리티지팩 빅로고 후디</v>
          </cell>
          <cell r="J4679" t="str">
            <v>C&amp;S</v>
          </cell>
        </row>
        <row r="4680">
          <cell r="E4680" t="str">
            <v>BO0821D13H</v>
          </cell>
          <cell r="F4680" t="str">
            <v>추</v>
          </cell>
          <cell r="G4680" t="str">
            <v>ORIGINAL</v>
          </cell>
          <cell r="H4680" t="str">
            <v>남성</v>
          </cell>
          <cell r="I4680" t="str">
            <v>헤리티지팩 조거 팬츠</v>
          </cell>
          <cell r="J4680" t="str">
            <v>PANTS</v>
          </cell>
        </row>
        <row r="4681">
          <cell r="E4681" t="str">
            <v>BO0821D135</v>
          </cell>
          <cell r="F4681" t="str">
            <v>추</v>
          </cell>
          <cell r="G4681" t="str">
            <v>ORIGINAL</v>
          </cell>
          <cell r="H4681" t="str">
            <v>남성</v>
          </cell>
          <cell r="I4681" t="str">
            <v>헤리티지팩 조거 팬츠</v>
          </cell>
          <cell r="J4681" t="str">
            <v>PANTS</v>
          </cell>
        </row>
        <row r="4682">
          <cell r="E4682" t="str">
            <v>BO0941D510</v>
          </cell>
          <cell r="F4682" t="str">
            <v>동</v>
          </cell>
          <cell r="G4682" t="str">
            <v>ORIGINAL</v>
          </cell>
          <cell r="H4682" t="str">
            <v>남성</v>
          </cell>
          <cell r="I4682" t="str">
            <v>기모 후드 풀오버</v>
          </cell>
          <cell r="J4682" t="str">
            <v>C&amp;S</v>
          </cell>
        </row>
        <row r="4683">
          <cell r="E4683" t="str">
            <v>BO0941D51U</v>
          </cell>
          <cell r="F4683" t="str">
            <v>동</v>
          </cell>
          <cell r="G4683" t="str">
            <v>ORIGINAL</v>
          </cell>
          <cell r="H4683" t="str">
            <v>남성</v>
          </cell>
          <cell r="I4683" t="str">
            <v>기모 후드 풀오버</v>
          </cell>
          <cell r="J4683" t="str">
            <v>C&amp;S</v>
          </cell>
        </row>
        <row r="4684">
          <cell r="E4684" t="str">
            <v>BO0941D515</v>
          </cell>
          <cell r="F4684" t="str">
            <v>동</v>
          </cell>
          <cell r="G4684" t="str">
            <v>ORIGINAL</v>
          </cell>
          <cell r="H4684" t="str">
            <v>남성</v>
          </cell>
          <cell r="I4684" t="str">
            <v>기모 후드 풀오버</v>
          </cell>
          <cell r="J4684" t="str">
            <v>C&amp;S</v>
          </cell>
        </row>
        <row r="4685">
          <cell r="E4685" t="str">
            <v>BO0941D520</v>
          </cell>
          <cell r="F4685" t="str">
            <v>동</v>
          </cell>
          <cell r="G4685" t="str">
            <v>ORIGINAL</v>
          </cell>
          <cell r="H4685" t="str">
            <v>남성</v>
          </cell>
          <cell r="I4685" t="str">
            <v>[POLAR] 플리스 후디</v>
          </cell>
          <cell r="J4685" t="str">
            <v>C&amp;S</v>
          </cell>
        </row>
        <row r="4686">
          <cell r="E4686" t="str">
            <v>BO0941D525</v>
          </cell>
          <cell r="F4686" t="str">
            <v>동</v>
          </cell>
          <cell r="G4686" t="str">
            <v>ORIGINAL</v>
          </cell>
          <cell r="H4686" t="str">
            <v>남성</v>
          </cell>
          <cell r="I4686" t="str">
            <v>[POLAR] 플리스 후디</v>
          </cell>
          <cell r="J4686" t="str">
            <v>C&amp;S</v>
          </cell>
        </row>
        <row r="4687">
          <cell r="E4687" t="str">
            <v>BO0X38D93H</v>
          </cell>
          <cell r="F4687" t="str">
            <v>동</v>
          </cell>
          <cell r="G4687" t="str">
            <v>ORIGINAL</v>
          </cell>
          <cell r="H4687" t="str">
            <v>남성</v>
          </cell>
          <cell r="I4687" t="str">
            <v>헤비 덕 다운</v>
          </cell>
          <cell r="J4687" t="str">
            <v>DOWN</v>
          </cell>
        </row>
        <row r="4688">
          <cell r="E4688" t="str">
            <v>BO0X38D935</v>
          </cell>
          <cell r="F4688" t="str">
            <v>동</v>
          </cell>
          <cell r="G4688" t="str">
            <v>ORIGINAL</v>
          </cell>
          <cell r="H4688" t="str">
            <v>남성</v>
          </cell>
          <cell r="I4688" t="str">
            <v>헤비 덕 다운</v>
          </cell>
          <cell r="J4688" t="str">
            <v>DOWN</v>
          </cell>
        </row>
        <row r="4689">
          <cell r="E4689" t="str">
            <v>BO0939S025</v>
          </cell>
          <cell r="F4689" t="str">
            <v>추</v>
          </cell>
          <cell r="G4689" t="str">
            <v>ONLINE</v>
          </cell>
          <cell r="H4689" t="str">
            <v>여성</v>
          </cell>
          <cell r="I4689" t="str">
            <v>온라인 여성 퀼팅 패딩</v>
          </cell>
          <cell r="J4689" t="str">
            <v>OUTER</v>
          </cell>
        </row>
        <row r="4690">
          <cell r="E4690" t="str">
            <v>BO0939S020</v>
          </cell>
          <cell r="F4690" t="str">
            <v>추</v>
          </cell>
          <cell r="G4690" t="str">
            <v>ONLINE</v>
          </cell>
          <cell r="H4690" t="str">
            <v>여성</v>
          </cell>
          <cell r="I4690" t="str">
            <v>온라인 여성 퀼팅 패딩</v>
          </cell>
          <cell r="J4690" t="str">
            <v>OUTER</v>
          </cell>
        </row>
        <row r="4691">
          <cell r="E4691" t="str">
            <v>BO0939S010</v>
          </cell>
          <cell r="F4691" t="str">
            <v>추</v>
          </cell>
          <cell r="G4691" t="str">
            <v>ONLINE</v>
          </cell>
          <cell r="H4691" t="str">
            <v>여성</v>
          </cell>
          <cell r="I4691" t="str">
            <v>롯데 I몰 여성 플리스</v>
          </cell>
          <cell r="J4691" t="str">
            <v>OUTER</v>
          </cell>
        </row>
        <row r="4692">
          <cell r="E4692" t="str">
            <v>BO0939S01A</v>
          </cell>
          <cell r="F4692" t="str">
            <v>추</v>
          </cell>
          <cell r="G4692" t="str">
            <v>ONLINE</v>
          </cell>
          <cell r="H4692" t="str">
            <v>여성</v>
          </cell>
          <cell r="I4692" t="str">
            <v>롯데 I몰 여성 플리스</v>
          </cell>
          <cell r="J4692" t="str">
            <v>OUTER</v>
          </cell>
        </row>
        <row r="4693">
          <cell r="E4693" t="str">
            <v>BO0938S875</v>
          </cell>
          <cell r="F4693" t="str">
            <v>추</v>
          </cell>
          <cell r="G4693" t="str">
            <v>ONLINE</v>
          </cell>
          <cell r="H4693" t="str">
            <v>남성</v>
          </cell>
          <cell r="I4693" t="str">
            <v>아노락다운(리오더)</v>
          </cell>
          <cell r="J4693" t="str">
            <v>DOWN</v>
          </cell>
        </row>
        <row r="4694">
          <cell r="E4694" t="str">
            <v>BO0X38S895</v>
          </cell>
          <cell r="F4694" t="str">
            <v>동</v>
          </cell>
          <cell r="G4694" t="str">
            <v>ONLINE</v>
          </cell>
          <cell r="H4694" t="str">
            <v>남성</v>
          </cell>
          <cell r="I4694" t="str">
            <v>SSG 4POCKET SHORT 다운</v>
          </cell>
          <cell r="J4694" t="str">
            <v>DOWN</v>
          </cell>
        </row>
        <row r="4695">
          <cell r="E4695" t="str">
            <v>BO0X38S89A</v>
          </cell>
          <cell r="F4695" t="str">
            <v>동</v>
          </cell>
          <cell r="G4695" t="str">
            <v>ONLINE</v>
          </cell>
          <cell r="H4695" t="str">
            <v>남성</v>
          </cell>
          <cell r="I4695" t="str">
            <v>SSG 4POCKET SHORT 다운</v>
          </cell>
          <cell r="J4695" t="str">
            <v>DOWN</v>
          </cell>
        </row>
        <row r="4696">
          <cell r="E4696" t="str">
            <v>BO0X38S885</v>
          </cell>
          <cell r="F4696" t="str">
            <v>동</v>
          </cell>
          <cell r="G4696" t="str">
            <v>ONLINE</v>
          </cell>
          <cell r="H4696" t="str">
            <v>UNI</v>
          </cell>
          <cell r="I4696" t="str">
            <v>11번가 키즈 올라운더</v>
          </cell>
          <cell r="J4696" t="str">
            <v>DOWN</v>
          </cell>
        </row>
        <row r="4697">
          <cell r="E4697" t="str">
            <v>BO0X38S88H</v>
          </cell>
          <cell r="F4697" t="str">
            <v>동</v>
          </cell>
          <cell r="G4697" t="str">
            <v>ONLINE</v>
          </cell>
          <cell r="H4697" t="str">
            <v>UNI</v>
          </cell>
          <cell r="I4697" t="str">
            <v>11번가 키즈 올라운더</v>
          </cell>
          <cell r="J4697" t="str">
            <v>DOWN</v>
          </cell>
        </row>
        <row r="4698">
          <cell r="E4698" t="str">
            <v>BO0X38S88Y</v>
          </cell>
          <cell r="F4698" t="str">
            <v>동</v>
          </cell>
          <cell r="G4698" t="str">
            <v>ONLINE</v>
          </cell>
          <cell r="H4698" t="str">
            <v>UNI</v>
          </cell>
          <cell r="I4698" t="str">
            <v>11번가 키즈 올라운더</v>
          </cell>
          <cell r="J4698" t="str">
            <v>DOWN</v>
          </cell>
        </row>
        <row r="4699">
          <cell r="E4699" t="str">
            <v>BO0938SB0H</v>
          </cell>
          <cell r="F4699" t="str">
            <v>동</v>
          </cell>
          <cell r="G4699" t="str">
            <v>ONLINE</v>
          </cell>
          <cell r="H4699" t="str">
            <v>UNI</v>
          </cell>
          <cell r="I4699" t="str">
            <v>11번가 키즈 퀼팅 롱 점퍼</v>
          </cell>
          <cell r="J4699" t="str">
            <v>DOWN</v>
          </cell>
        </row>
        <row r="4700">
          <cell r="E4700" t="str">
            <v>BO0938SB0R</v>
          </cell>
          <cell r="F4700" t="str">
            <v>동</v>
          </cell>
          <cell r="G4700" t="str">
            <v>ONLINE</v>
          </cell>
          <cell r="H4700" t="str">
            <v>UNI</v>
          </cell>
          <cell r="I4700" t="str">
            <v>11번가 키즈 퀼팅 롱 점퍼</v>
          </cell>
          <cell r="J4700" t="str">
            <v>DOWN</v>
          </cell>
        </row>
        <row r="4701">
          <cell r="E4701" t="str">
            <v>BO0938SB00</v>
          </cell>
          <cell r="F4701" t="str">
            <v>동</v>
          </cell>
          <cell r="G4701" t="str">
            <v>ONLINE</v>
          </cell>
          <cell r="H4701" t="str">
            <v>UNI</v>
          </cell>
          <cell r="I4701" t="str">
            <v>11번가 키즈 퀼팅 롱 점퍼</v>
          </cell>
          <cell r="J4701" t="str">
            <v>DOWN</v>
          </cell>
        </row>
        <row r="4702">
          <cell r="E4702" t="str">
            <v>BO0739SG15</v>
          </cell>
          <cell r="F4702" t="str">
            <v>추</v>
          </cell>
          <cell r="G4702" t="str">
            <v>ONLINE</v>
          </cell>
          <cell r="H4702" t="str">
            <v>남성</v>
          </cell>
          <cell r="I4702" t="str">
            <v>레트로 우븐 자켓(무신사)</v>
          </cell>
          <cell r="J4702" t="str">
            <v>OUTER</v>
          </cell>
        </row>
        <row r="4703">
          <cell r="E4703" t="str">
            <v>BO0739SG1M</v>
          </cell>
          <cell r="F4703" t="str">
            <v>추</v>
          </cell>
          <cell r="G4703" t="str">
            <v>ONLINE</v>
          </cell>
          <cell r="H4703" t="str">
            <v>남성</v>
          </cell>
          <cell r="I4703" t="str">
            <v>레트로 우븐 자켓(무신사)</v>
          </cell>
          <cell r="J4703" t="str">
            <v>OUTER</v>
          </cell>
        </row>
        <row r="4704">
          <cell r="E4704" t="str">
            <v>BO0721SG15</v>
          </cell>
          <cell r="F4704" t="str">
            <v>추</v>
          </cell>
          <cell r="G4704" t="str">
            <v>ONLINE</v>
          </cell>
          <cell r="H4704" t="str">
            <v>남성</v>
          </cell>
          <cell r="I4704" t="str">
            <v xml:space="preserve"> 레트로 우븐 팬츠(무신사)</v>
          </cell>
          <cell r="J4704" t="str">
            <v>PANTS</v>
          </cell>
        </row>
        <row r="4705">
          <cell r="E4705" t="str">
            <v>BO0721SG1M</v>
          </cell>
          <cell r="F4705" t="str">
            <v>추</v>
          </cell>
          <cell r="G4705" t="str">
            <v>ONLINE</v>
          </cell>
          <cell r="H4705" t="str">
            <v>남성</v>
          </cell>
          <cell r="I4705" t="str">
            <v xml:space="preserve"> 레트로 우븐 팬츠(무신사)</v>
          </cell>
          <cell r="J4705" t="str">
            <v>PANTS</v>
          </cell>
        </row>
        <row r="4706">
          <cell r="E4706" t="str">
            <v>BO0739SG25</v>
          </cell>
          <cell r="F4706" t="str">
            <v>추</v>
          </cell>
          <cell r="G4706" t="str">
            <v>ONLINE</v>
          </cell>
          <cell r="H4706" t="str">
            <v>남성</v>
          </cell>
          <cell r="I4706" t="str">
            <v xml:space="preserve"> 후디 풀집(무신사)</v>
          </cell>
          <cell r="J4706" t="str">
            <v>OUTER</v>
          </cell>
        </row>
        <row r="4707">
          <cell r="E4707" t="str">
            <v>BO0739SG21</v>
          </cell>
          <cell r="F4707" t="str">
            <v>추</v>
          </cell>
          <cell r="G4707" t="str">
            <v>ONLINE</v>
          </cell>
          <cell r="H4707" t="str">
            <v>남성</v>
          </cell>
          <cell r="I4707" t="str">
            <v xml:space="preserve"> 후디 풀집(무신사)</v>
          </cell>
          <cell r="J4707" t="str">
            <v>OUTER</v>
          </cell>
        </row>
        <row r="4708">
          <cell r="E4708" t="str">
            <v>BO0739SG23</v>
          </cell>
          <cell r="F4708" t="str">
            <v>추</v>
          </cell>
          <cell r="G4708" t="str">
            <v>ONLINE</v>
          </cell>
          <cell r="H4708" t="str">
            <v>남성</v>
          </cell>
          <cell r="I4708" t="str">
            <v xml:space="preserve"> 후디 풀집(무신사)</v>
          </cell>
          <cell r="J4708" t="str">
            <v>OUTER</v>
          </cell>
        </row>
        <row r="4709">
          <cell r="E4709" t="str">
            <v>BO0741SG35</v>
          </cell>
          <cell r="F4709" t="str">
            <v>추</v>
          </cell>
          <cell r="G4709" t="str">
            <v>ONLINE</v>
          </cell>
          <cell r="H4709" t="str">
            <v>남성</v>
          </cell>
          <cell r="I4709" t="str">
            <v xml:space="preserve"> 맨투맨(무신사)</v>
          </cell>
          <cell r="J4709" t="str">
            <v>C&amp;S</v>
          </cell>
        </row>
        <row r="4710">
          <cell r="E4710" t="str">
            <v>BO0741SG3M</v>
          </cell>
          <cell r="F4710" t="str">
            <v>추</v>
          </cell>
          <cell r="G4710" t="str">
            <v>ONLINE</v>
          </cell>
          <cell r="H4710" t="str">
            <v>남성</v>
          </cell>
          <cell r="I4710" t="str">
            <v xml:space="preserve"> 맨투맨(무신사)</v>
          </cell>
          <cell r="J4710" t="str">
            <v>C&amp;S</v>
          </cell>
        </row>
        <row r="4711">
          <cell r="E4711" t="str">
            <v>BO0741SG33</v>
          </cell>
          <cell r="F4711" t="str">
            <v>추</v>
          </cell>
          <cell r="G4711" t="str">
            <v>ONLINE</v>
          </cell>
          <cell r="H4711" t="str">
            <v>남성</v>
          </cell>
          <cell r="I4711" t="str">
            <v xml:space="preserve"> 맨투맨(무신사)</v>
          </cell>
          <cell r="J4711" t="str">
            <v>C&amp;S</v>
          </cell>
        </row>
        <row r="4712">
          <cell r="E4712" t="str">
            <v>BO0741SG45</v>
          </cell>
          <cell r="F4712" t="str">
            <v>추</v>
          </cell>
          <cell r="G4712" t="str">
            <v>ONLINE</v>
          </cell>
          <cell r="H4712" t="str">
            <v>남성</v>
          </cell>
          <cell r="I4712" t="str">
            <v xml:space="preserve"> 후디(무신사)</v>
          </cell>
          <cell r="J4712" t="str">
            <v>C&amp;S</v>
          </cell>
        </row>
        <row r="4713">
          <cell r="E4713" t="str">
            <v>BO0741SG4P</v>
          </cell>
          <cell r="F4713" t="str">
            <v>동</v>
          </cell>
          <cell r="G4713" t="str">
            <v>ONLINE</v>
          </cell>
          <cell r="H4713" t="str">
            <v>UNI</v>
          </cell>
          <cell r="I4713" t="str">
            <v xml:space="preserve"> 후디(무신사)</v>
          </cell>
          <cell r="J4713" t="str">
            <v>C&amp;S</v>
          </cell>
        </row>
        <row r="4714">
          <cell r="E4714" t="str">
            <v>BO0741SG43</v>
          </cell>
          <cell r="F4714" t="str">
            <v>동</v>
          </cell>
          <cell r="G4714" t="str">
            <v>ONLINE</v>
          </cell>
          <cell r="H4714" t="str">
            <v>UNI</v>
          </cell>
          <cell r="I4714" t="str">
            <v xml:space="preserve"> 후디(무신사)</v>
          </cell>
          <cell r="J4714" t="str">
            <v>C&amp;S</v>
          </cell>
        </row>
        <row r="4715">
          <cell r="E4715" t="str">
            <v>BO0741SG4G</v>
          </cell>
          <cell r="F4715" t="str">
            <v>동</v>
          </cell>
          <cell r="G4715" t="str">
            <v>ONLINE</v>
          </cell>
          <cell r="H4715" t="str">
            <v>UNI</v>
          </cell>
          <cell r="I4715" t="str">
            <v xml:space="preserve"> 후디(무신사)</v>
          </cell>
          <cell r="J4715" t="str">
            <v>C&amp;S</v>
          </cell>
        </row>
        <row r="4716">
          <cell r="E4716" t="str">
            <v>BO0721SG35</v>
          </cell>
          <cell r="F4716" t="str">
            <v>추</v>
          </cell>
          <cell r="G4716" t="str">
            <v>ONLINE</v>
          </cell>
          <cell r="H4716" t="str">
            <v>남성</v>
          </cell>
          <cell r="I4716" t="str">
            <v>스웻팬츠(무신사)</v>
          </cell>
          <cell r="J4716" t="str">
            <v>PANTS</v>
          </cell>
        </row>
        <row r="4717">
          <cell r="E4717" t="str">
            <v>BO0721SG33</v>
          </cell>
          <cell r="F4717" t="str">
            <v>추</v>
          </cell>
          <cell r="G4717" t="str">
            <v>ONLINE</v>
          </cell>
          <cell r="H4717" t="str">
            <v>남성</v>
          </cell>
          <cell r="I4717" t="str">
            <v>스웻팬츠(무신사)</v>
          </cell>
          <cell r="J4717" t="str">
            <v>PANTS</v>
          </cell>
        </row>
        <row r="4718">
          <cell r="E4718" t="str">
            <v>BO0841SG15</v>
          </cell>
          <cell r="F4718" t="str">
            <v>추</v>
          </cell>
          <cell r="G4718" t="str">
            <v>ONLINE</v>
          </cell>
          <cell r="H4718" t="str">
            <v>남성</v>
          </cell>
          <cell r="I4718" t="str">
            <v>맨투맨</v>
          </cell>
          <cell r="J4718" t="str">
            <v>C&amp;S</v>
          </cell>
        </row>
        <row r="4719">
          <cell r="E4719" t="str">
            <v>BO0841SG1R</v>
          </cell>
          <cell r="F4719" t="str">
            <v>추</v>
          </cell>
          <cell r="G4719" t="str">
            <v>ONLINE</v>
          </cell>
          <cell r="H4719" t="str">
            <v>남성</v>
          </cell>
          <cell r="I4719" t="str">
            <v>맨투맨</v>
          </cell>
          <cell r="J4719" t="str">
            <v>C&amp;S</v>
          </cell>
        </row>
        <row r="4720">
          <cell r="E4720" t="str">
            <v>BO0841SG1G</v>
          </cell>
          <cell r="F4720" t="str">
            <v>추</v>
          </cell>
          <cell r="G4720" t="str">
            <v>ONLINE</v>
          </cell>
          <cell r="H4720" t="str">
            <v>남성</v>
          </cell>
          <cell r="I4720" t="str">
            <v>맨투맨</v>
          </cell>
          <cell r="J4720" t="str">
            <v>C&amp;S</v>
          </cell>
        </row>
        <row r="4721">
          <cell r="E4721" t="str">
            <v>BO0839SG15</v>
          </cell>
          <cell r="F4721" t="str">
            <v>추</v>
          </cell>
          <cell r="G4721" t="str">
            <v>ONLINE</v>
          </cell>
          <cell r="H4721" t="str">
            <v>남성</v>
          </cell>
          <cell r="I4721" t="str">
            <v>플리스 자켓 1</v>
          </cell>
          <cell r="J4721" t="str">
            <v>OUTER</v>
          </cell>
        </row>
        <row r="4722">
          <cell r="E4722" t="str">
            <v>BO0839SG10</v>
          </cell>
          <cell r="F4722" t="str">
            <v>추</v>
          </cell>
          <cell r="G4722" t="str">
            <v>ONLINE</v>
          </cell>
          <cell r="H4722" t="str">
            <v>남성</v>
          </cell>
          <cell r="I4722" t="str">
            <v>플리스 자켓 1</v>
          </cell>
          <cell r="J4722" t="str">
            <v>OUTER</v>
          </cell>
        </row>
        <row r="4723">
          <cell r="E4723" t="str">
            <v>BO08K3SG22</v>
          </cell>
          <cell r="F4723" t="str">
            <v>추</v>
          </cell>
          <cell r="G4723" t="str">
            <v>ONLINE</v>
          </cell>
          <cell r="H4723" t="str">
            <v>남성</v>
          </cell>
          <cell r="I4723" t="str">
            <v>슈즈2</v>
          </cell>
          <cell r="J4723" t="str">
            <v>SHOES</v>
          </cell>
        </row>
        <row r="4724">
          <cell r="E4724" t="str">
            <v>BO08K3SG2A</v>
          </cell>
          <cell r="F4724" t="str">
            <v>추</v>
          </cell>
          <cell r="G4724" t="str">
            <v>ONLINE</v>
          </cell>
          <cell r="H4724" t="str">
            <v>남성</v>
          </cell>
          <cell r="I4724" t="str">
            <v>슈즈2</v>
          </cell>
          <cell r="J4724" t="str">
            <v>SHOES</v>
          </cell>
        </row>
        <row r="4725">
          <cell r="E4725" t="str">
            <v>BO0841SG95</v>
          </cell>
          <cell r="F4725" t="str">
            <v>추</v>
          </cell>
          <cell r="G4725" t="str">
            <v>ONLINE</v>
          </cell>
          <cell r="H4725" t="str">
            <v>남성</v>
          </cell>
          <cell r="I4725" t="str">
            <v>스트라이프 폴로</v>
          </cell>
          <cell r="J4725" t="str">
            <v>C&amp;S</v>
          </cell>
        </row>
        <row r="4726">
          <cell r="E4726" t="str">
            <v>BO0841SG9R</v>
          </cell>
          <cell r="F4726" t="str">
            <v>추</v>
          </cell>
          <cell r="G4726" t="str">
            <v>ONLINE</v>
          </cell>
          <cell r="H4726" t="str">
            <v>남성</v>
          </cell>
          <cell r="I4726" t="str">
            <v>스트라이프 폴로</v>
          </cell>
          <cell r="J4726" t="str">
            <v>C&amp;S</v>
          </cell>
        </row>
        <row r="4727">
          <cell r="E4727" t="str">
            <v>BO0821SG35</v>
          </cell>
          <cell r="F4727" t="str">
            <v>추</v>
          </cell>
          <cell r="G4727" t="str">
            <v>ONLINE</v>
          </cell>
          <cell r="H4727" t="str">
            <v>남성</v>
          </cell>
          <cell r="I4727" t="str">
            <v>우븐 카고 팬츠</v>
          </cell>
          <cell r="J4727" t="str">
            <v>PANTS</v>
          </cell>
        </row>
        <row r="4728">
          <cell r="E4728" t="str">
            <v>BO0821SG3H</v>
          </cell>
          <cell r="F4728" t="str">
            <v>추</v>
          </cell>
          <cell r="G4728" t="str">
            <v>ONLINE</v>
          </cell>
          <cell r="H4728" t="str">
            <v>남성</v>
          </cell>
          <cell r="I4728" t="str">
            <v>우븐 카고 팬츠</v>
          </cell>
          <cell r="J4728" t="str">
            <v>PANTS</v>
          </cell>
        </row>
        <row r="4729">
          <cell r="E4729" t="str">
            <v>BO0941SG1A</v>
          </cell>
          <cell r="F4729" t="str">
            <v>동</v>
          </cell>
          <cell r="G4729" t="str">
            <v>ONLINE</v>
          </cell>
          <cell r="H4729" t="str">
            <v>남성</v>
          </cell>
          <cell r="I4729" t="str">
            <v>기모맨투맨</v>
          </cell>
          <cell r="J4729" t="str">
            <v>C&amp;S</v>
          </cell>
        </row>
        <row r="4730">
          <cell r="E4730" t="str">
            <v>BO0941SG1H</v>
          </cell>
          <cell r="F4730" t="str">
            <v>동</v>
          </cell>
          <cell r="G4730" t="str">
            <v>ONLINE</v>
          </cell>
          <cell r="H4730" t="str">
            <v>남성</v>
          </cell>
          <cell r="I4730" t="str">
            <v>기모맨투맨</v>
          </cell>
          <cell r="J4730" t="str">
            <v>C&amp;S</v>
          </cell>
        </row>
        <row r="4731">
          <cell r="E4731" t="str">
            <v>BO0941SG15</v>
          </cell>
          <cell r="F4731" t="str">
            <v>동</v>
          </cell>
          <cell r="G4731" t="str">
            <v>ONLINE</v>
          </cell>
          <cell r="H4731" t="str">
            <v>남성</v>
          </cell>
          <cell r="I4731" t="str">
            <v>기모맨투맨</v>
          </cell>
          <cell r="J4731" t="str">
            <v>C&amp;S</v>
          </cell>
        </row>
        <row r="4732">
          <cell r="E4732" t="str">
            <v>BO0938SG1A</v>
          </cell>
          <cell r="F4732" t="str">
            <v>동</v>
          </cell>
          <cell r="G4732" t="str">
            <v>ONLINE</v>
          </cell>
          <cell r="H4732" t="str">
            <v>UNI</v>
          </cell>
          <cell r="I4732" t="str">
            <v>세로 경량(덕)</v>
          </cell>
          <cell r="J4732" t="str">
            <v>DOWN</v>
          </cell>
        </row>
        <row r="4733">
          <cell r="E4733" t="str">
            <v>BO0938SG15</v>
          </cell>
          <cell r="F4733" t="str">
            <v>동</v>
          </cell>
          <cell r="G4733" t="str">
            <v>ONLINE</v>
          </cell>
          <cell r="H4733" t="str">
            <v>남성</v>
          </cell>
          <cell r="I4733" t="str">
            <v>세로 경량(덕)</v>
          </cell>
          <cell r="J4733" t="str">
            <v>DOWN</v>
          </cell>
        </row>
        <row r="4734">
          <cell r="E4734" t="str">
            <v>BO0938SG2H</v>
          </cell>
          <cell r="F4734" t="str">
            <v>동</v>
          </cell>
          <cell r="G4734" t="str">
            <v>ONLINE</v>
          </cell>
          <cell r="H4734" t="str">
            <v>UNI</v>
          </cell>
          <cell r="I4734" t="str">
            <v xml:space="preserve">프리마로프트 </v>
          </cell>
          <cell r="J4734" t="str">
            <v>DOWN</v>
          </cell>
        </row>
        <row r="4735">
          <cell r="E4735" t="str">
            <v>BO0938SG25</v>
          </cell>
          <cell r="F4735" t="str">
            <v>동</v>
          </cell>
          <cell r="G4735" t="str">
            <v>ONLINE</v>
          </cell>
          <cell r="H4735" t="str">
            <v>남성</v>
          </cell>
          <cell r="I4735" t="str">
            <v xml:space="preserve">프리마로프트 </v>
          </cell>
          <cell r="J4735" t="str">
            <v>DOWN</v>
          </cell>
        </row>
        <row r="4736">
          <cell r="E4736" t="str">
            <v>BO0X38SG3H</v>
          </cell>
          <cell r="F4736" t="str">
            <v>동</v>
          </cell>
          <cell r="G4736" t="str">
            <v>ONLINE</v>
          </cell>
          <cell r="H4736" t="str">
            <v>남성</v>
          </cell>
          <cell r="I4736" t="str">
            <v>벤치다운(덕)</v>
          </cell>
          <cell r="J4736" t="str">
            <v>DOWN</v>
          </cell>
        </row>
        <row r="4737">
          <cell r="E4737" t="str">
            <v>BO0X38SG35</v>
          </cell>
          <cell r="F4737" t="str">
            <v>동</v>
          </cell>
          <cell r="G4737" t="str">
            <v>ONLINE</v>
          </cell>
          <cell r="H4737" t="str">
            <v>남성</v>
          </cell>
          <cell r="I4737" t="str">
            <v>벤치다운(덕)</v>
          </cell>
          <cell r="J4737" t="str">
            <v>DOWN</v>
          </cell>
        </row>
        <row r="4738">
          <cell r="E4738" t="str">
            <v>BO0X38SG4H</v>
          </cell>
          <cell r="F4738" t="str">
            <v>동</v>
          </cell>
          <cell r="G4738" t="str">
            <v>ONLINE</v>
          </cell>
          <cell r="H4738" t="str">
            <v>UNI</v>
          </cell>
          <cell r="I4738" t="str">
            <v>푸퍼다운(덕)</v>
          </cell>
          <cell r="J4738" t="str">
            <v>DOWN</v>
          </cell>
        </row>
        <row r="4739">
          <cell r="E4739" t="str">
            <v>BO0X38SG45</v>
          </cell>
          <cell r="F4739" t="str">
            <v>동</v>
          </cell>
          <cell r="G4739" t="str">
            <v>ONLINE</v>
          </cell>
          <cell r="H4739" t="str">
            <v>UNI</v>
          </cell>
          <cell r="I4739" t="str">
            <v>푸퍼다운(덕)</v>
          </cell>
          <cell r="J4739" t="str">
            <v>DOWN</v>
          </cell>
        </row>
        <row r="4740">
          <cell r="E4740" t="str">
            <v>BO0841SA13</v>
          </cell>
          <cell r="F4740" t="str">
            <v>추</v>
          </cell>
          <cell r="G4740" t="str">
            <v>ONLINE</v>
          </cell>
          <cell r="H4740" t="str">
            <v>남성</v>
          </cell>
          <cell r="I4740" t="str">
            <v>BE 맨투맨</v>
          </cell>
          <cell r="J4740" t="str">
            <v>C&amp;S</v>
          </cell>
        </row>
        <row r="4741">
          <cell r="E4741" t="str">
            <v>BO0841SA15</v>
          </cell>
          <cell r="F4741" t="str">
            <v>추</v>
          </cell>
          <cell r="G4741" t="str">
            <v>ONLINE</v>
          </cell>
          <cell r="H4741" t="str">
            <v>남성</v>
          </cell>
          <cell r="I4741" t="str">
            <v>BE 맨투맨</v>
          </cell>
          <cell r="J4741" t="str">
            <v>C&amp;S</v>
          </cell>
        </row>
        <row r="4742">
          <cell r="E4742" t="str">
            <v>BO0841SA1P</v>
          </cell>
          <cell r="F4742" t="str">
            <v>추</v>
          </cell>
          <cell r="G4742" t="str">
            <v>ONLINE</v>
          </cell>
          <cell r="H4742" t="str">
            <v>남성</v>
          </cell>
          <cell r="I4742" t="str">
            <v>BE 맨투맨</v>
          </cell>
          <cell r="J4742" t="str">
            <v>C&amp;S</v>
          </cell>
        </row>
        <row r="4743">
          <cell r="E4743" t="str">
            <v>BO0939SA13</v>
          </cell>
          <cell r="F4743" t="str">
            <v>동</v>
          </cell>
          <cell r="G4743" t="str">
            <v>ONLINE</v>
          </cell>
          <cell r="H4743" t="str">
            <v>남성</v>
          </cell>
          <cell r="I4743" t="str">
            <v>퀼링라인 플리스자켓</v>
          </cell>
          <cell r="J4743" t="str">
            <v>OUTER</v>
          </cell>
        </row>
        <row r="4744">
          <cell r="E4744" t="str">
            <v>BO0939SA1A</v>
          </cell>
          <cell r="F4744" t="str">
            <v>동</v>
          </cell>
          <cell r="G4744" t="str">
            <v>ONLINE</v>
          </cell>
          <cell r="H4744" t="str">
            <v>남성</v>
          </cell>
          <cell r="I4744" t="str">
            <v>퀼링라인 플리스자켓</v>
          </cell>
          <cell r="J4744" t="str">
            <v>OUTER</v>
          </cell>
        </row>
        <row r="4745">
          <cell r="E4745" t="str">
            <v>BO0939SA1H</v>
          </cell>
          <cell r="F4745" t="str">
            <v>동</v>
          </cell>
          <cell r="G4745" t="str">
            <v>ONLINE</v>
          </cell>
          <cell r="H4745" t="str">
            <v>남성</v>
          </cell>
          <cell r="I4745" t="str">
            <v>퀼링라인 플리스자켓</v>
          </cell>
          <cell r="J4745" t="str">
            <v>OUTER</v>
          </cell>
        </row>
        <row r="4746">
          <cell r="E4746" t="str">
            <v>BO0839SA3A</v>
          </cell>
          <cell r="F4746" t="str">
            <v>동</v>
          </cell>
          <cell r="G4746" t="str">
            <v>ONLINE</v>
          </cell>
          <cell r="H4746" t="str">
            <v>남성</v>
          </cell>
          <cell r="I4746" t="str">
            <v>후디 플리스자켓</v>
          </cell>
          <cell r="J4746" t="str">
            <v>OUTER</v>
          </cell>
        </row>
        <row r="4747">
          <cell r="E4747" t="str">
            <v>BO0839SA35</v>
          </cell>
          <cell r="F4747" t="str">
            <v>동</v>
          </cell>
          <cell r="G4747" t="str">
            <v>ONLINE</v>
          </cell>
          <cell r="H4747" t="str">
            <v>남성</v>
          </cell>
          <cell r="I4747" t="str">
            <v>후디 플리스자켓</v>
          </cell>
          <cell r="J4747" t="str">
            <v>OUTER</v>
          </cell>
        </row>
        <row r="4748">
          <cell r="E4748" t="str">
            <v>BO0838SA4A</v>
          </cell>
          <cell r="F4748" t="str">
            <v>동</v>
          </cell>
          <cell r="G4748" t="str">
            <v>ONLINE</v>
          </cell>
          <cell r="H4748" t="str">
            <v>남성</v>
          </cell>
          <cell r="I4748" t="str">
            <v>리버시블 점퍼</v>
          </cell>
          <cell r="J4748" t="str">
            <v>DOWN</v>
          </cell>
        </row>
        <row r="4749">
          <cell r="E4749" t="str">
            <v>BO0838SA45</v>
          </cell>
          <cell r="F4749" t="str">
            <v>동</v>
          </cell>
          <cell r="G4749" t="str">
            <v>ONLINE</v>
          </cell>
          <cell r="H4749" t="str">
            <v>UNI</v>
          </cell>
          <cell r="I4749" t="str">
            <v>리버시블 점퍼</v>
          </cell>
          <cell r="J4749" t="str">
            <v>DOWN</v>
          </cell>
        </row>
        <row r="4750">
          <cell r="E4750" t="str">
            <v>BO0821SA15</v>
          </cell>
          <cell r="F4750" t="str">
            <v>추</v>
          </cell>
          <cell r="G4750" t="str">
            <v>ONLINE</v>
          </cell>
          <cell r="H4750" t="str">
            <v>남성</v>
          </cell>
          <cell r="I4750" t="str">
            <v>우븐 스트링 팬츠</v>
          </cell>
          <cell r="J4750" t="str">
            <v>PANTS</v>
          </cell>
        </row>
        <row r="4751">
          <cell r="E4751" t="str">
            <v>BO0821SA13</v>
          </cell>
          <cell r="F4751" t="str">
            <v>추</v>
          </cell>
          <cell r="G4751" t="str">
            <v>ONLINE</v>
          </cell>
          <cell r="H4751" t="str">
            <v>남성</v>
          </cell>
          <cell r="I4751" t="str">
            <v>우븐 스트링 팬츠</v>
          </cell>
          <cell r="J4751" t="str">
            <v>PANTS</v>
          </cell>
        </row>
        <row r="4752">
          <cell r="E4752" t="str">
            <v>BO0941SA15</v>
          </cell>
          <cell r="F4752" t="str">
            <v>동</v>
          </cell>
          <cell r="G4752" t="str">
            <v>ONLINE</v>
          </cell>
          <cell r="H4752" t="str">
            <v>남성</v>
          </cell>
          <cell r="I4752" t="str">
            <v>기모맨투맨</v>
          </cell>
          <cell r="J4752" t="str">
            <v>C&amp;S</v>
          </cell>
        </row>
        <row r="4753">
          <cell r="E4753" t="str">
            <v>BO0941SA1E</v>
          </cell>
          <cell r="F4753" t="str">
            <v>동</v>
          </cell>
          <cell r="G4753" t="str">
            <v>ONLINE</v>
          </cell>
          <cell r="H4753" t="str">
            <v>남성</v>
          </cell>
          <cell r="I4753" t="str">
            <v>기모맨투맨</v>
          </cell>
          <cell r="J4753" t="str">
            <v>C&amp;S</v>
          </cell>
        </row>
        <row r="4754">
          <cell r="E4754" t="str">
            <v>BO0941SA1M</v>
          </cell>
          <cell r="F4754" t="str">
            <v>동</v>
          </cell>
          <cell r="G4754" t="str">
            <v>ONLINE</v>
          </cell>
          <cell r="H4754" t="str">
            <v>남성</v>
          </cell>
          <cell r="I4754" t="str">
            <v>기모맨투맨</v>
          </cell>
          <cell r="J4754" t="str">
            <v>C&amp;S</v>
          </cell>
        </row>
        <row r="4755">
          <cell r="E4755" t="str">
            <v>BO0X38SA13</v>
          </cell>
          <cell r="F4755" t="str">
            <v>동</v>
          </cell>
          <cell r="G4755" t="str">
            <v>ONLINE</v>
          </cell>
          <cell r="H4755" t="str">
            <v>남성</v>
          </cell>
          <cell r="I4755" t="str">
            <v>벤치다운(덕)</v>
          </cell>
          <cell r="J4755" t="str">
            <v>DOWN</v>
          </cell>
        </row>
        <row r="4756">
          <cell r="E4756" t="str">
            <v>BO0X38SA15</v>
          </cell>
          <cell r="F4756" t="str">
            <v>동</v>
          </cell>
          <cell r="G4756" t="str">
            <v>ONLINE</v>
          </cell>
          <cell r="H4756" t="str">
            <v>남성</v>
          </cell>
          <cell r="I4756" t="str">
            <v>벤치다운(덕)</v>
          </cell>
          <cell r="J4756" t="str">
            <v>DOWN</v>
          </cell>
        </row>
        <row r="4757">
          <cell r="E4757" t="str">
            <v>BO0X38SA2A</v>
          </cell>
          <cell r="F4757" t="str">
            <v>동</v>
          </cell>
          <cell r="G4757" t="str">
            <v>ONLINE</v>
          </cell>
          <cell r="H4757" t="str">
            <v>UNI</v>
          </cell>
          <cell r="I4757" t="str">
            <v>푸퍼다운(덕)</v>
          </cell>
          <cell r="J4757" t="str">
            <v>DOWN</v>
          </cell>
        </row>
        <row r="4758">
          <cell r="E4758" t="str">
            <v>BO0X38SA2H</v>
          </cell>
          <cell r="F4758" t="str">
            <v>동</v>
          </cell>
          <cell r="G4758" t="str">
            <v>ONLINE</v>
          </cell>
          <cell r="H4758" t="str">
            <v>UNI</v>
          </cell>
          <cell r="I4758" t="str">
            <v>푸퍼다운(덕)</v>
          </cell>
          <cell r="J4758" t="str">
            <v>DOWN</v>
          </cell>
        </row>
        <row r="4759">
          <cell r="E4759" t="str">
            <v>BO0X38SA25</v>
          </cell>
          <cell r="F4759" t="str">
            <v>동</v>
          </cell>
          <cell r="G4759" t="str">
            <v>ONLINE</v>
          </cell>
          <cell r="H4759" t="str">
            <v>UNI</v>
          </cell>
          <cell r="I4759" t="str">
            <v>푸퍼다운(덕)</v>
          </cell>
          <cell r="J4759" t="str">
            <v>DOWN</v>
          </cell>
        </row>
        <row r="4760">
          <cell r="E4760" t="str">
            <v>BO0741SA15</v>
          </cell>
          <cell r="F4760" t="str">
            <v>추</v>
          </cell>
          <cell r="G4760" t="str">
            <v>ONLINE</v>
          </cell>
          <cell r="H4760" t="str">
            <v>남성</v>
          </cell>
          <cell r="I4760" t="str">
            <v>맨투맨(자사전용0</v>
          </cell>
          <cell r="J4760" t="str">
            <v>C&amp;S</v>
          </cell>
        </row>
        <row r="4761">
          <cell r="E4761" t="str">
            <v>BO0741SA1R</v>
          </cell>
          <cell r="F4761" t="str">
            <v>추</v>
          </cell>
          <cell r="G4761" t="str">
            <v>ONLINE</v>
          </cell>
          <cell r="H4761" t="str">
            <v>남성</v>
          </cell>
          <cell r="I4761" t="str">
            <v>맨투맨(자사전용0</v>
          </cell>
          <cell r="J4761" t="str">
            <v>C&amp;S</v>
          </cell>
        </row>
        <row r="4762">
          <cell r="E4762" t="str">
            <v>BO0741SA16</v>
          </cell>
          <cell r="F4762" t="str">
            <v>추</v>
          </cell>
          <cell r="G4762" t="str">
            <v>ONLINE</v>
          </cell>
          <cell r="H4762" t="str">
            <v>남성</v>
          </cell>
          <cell r="I4762" t="str">
            <v>맨투맨(자사전용0</v>
          </cell>
          <cell r="J4762" t="str">
            <v>C&amp;S</v>
          </cell>
        </row>
        <row r="4763">
          <cell r="E4763" t="str">
            <v>BO0741SA13</v>
          </cell>
          <cell r="F4763" t="str">
            <v>추</v>
          </cell>
          <cell r="G4763" t="str">
            <v>ONLINE</v>
          </cell>
          <cell r="H4763" t="str">
            <v>남성</v>
          </cell>
          <cell r="I4763" t="str">
            <v>맨투맨(자사전용0</v>
          </cell>
          <cell r="J4763" t="str">
            <v>C&amp;S</v>
          </cell>
        </row>
        <row r="4764">
          <cell r="E4764" t="str">
            <v>BO0841C065</v>
          </cell>
          <cell r="F4764" t="str">
            <v>추</v>
          </cell>
          <cell r="G4764" t="str">
            <v>ORIGINAL</v>
          </cell>
          <cell r="H4764" t="str">
            <v>여성</v>
          </cell>
          <cell r="I4764" t="str">
            <v>여성 저지 트랙자켓</v>
          </cell>
          <cell r="J4764" t="str">
            <v>C&amp;S</v>
          </cell>
        </row>
        <row r="4765">
          <cell r="E4765" t="str">
            <v>BO0821C025</v>
          </cell>
          <cell r="F4765" t="str">
            <v>추</v>
          </cell>
          <cell r="G4765" t="str">
            <v>ORIGINAL</v>
          </cell>
          <cell r="H4765" t="str">
            <v>여성</v>
          </cell>
          <cell r="I4765" t="str">
            <v>여성 저지 트랙 팬츠</v>
          </cell>
          <cell r="J4765" t="str">
            <v>PANTS</v>
          </cell>
        </row>
        <row r="4766">
          <cell r="E4766" t="str">
            <v>BO0821C02R</v>
          </cell>
          <cell r="F4766" t="str">
            <v>추</v>
          </cell>
          <cell r="G4766" t="str">
            <v>ORIGINAL</v>
          </cell>
          <cell r="H4766" t="str">
            <v>여성</v>
          </cell>
          <cell r="I4766" t="str">
            <v>여성 저지 트랙 팬츠</v>
          </cell>
          <cell r="J4766" t="str">
            <v>PANTS</v>
          </cell>
        </row>
        <row r="4767">
          <cell r="E4767" t="str">
            <v>BO0841C050</v>
          </cell>
          <cell r="F4767" t="str">
            <v>추</v>
          </cell>
          <cell r="G4767" t="str">
            <v>ORIGINAL</v>
          </cell>
          <cell r="H4767" t="str">
            <v>여성</v>
          </cell>
          <cell r="I4767" t="str">
            <v>여성 슬림 트랙 자켓</v>
          </cell>
          <cell r="J4767" t="str">
            <v>C&amp;S</v>
          </cell>
        </row>
        <row r="4768">
          <cell r="E4768" t="str">
            <v>BO0841C055</v>
          </cell>
          <cell r="F4768" t="str">
            <v>추</v>
          </cell>
          <cell r="G4768" t="str">
            <v>ORIGINAL</v>
          </cell>
          <cell r="H4768" t="str">
            <v>여성</v>
          </cell>
          <cell r="I4768" t="str">
            <v>여성 슬림 트랙 자켓</v>
          </cell>
          <cell r="J4768" t="str">
            <v>C&amp;S</v>
          </cell>
        </row>
        <row r="4769">
          <cell r="E4769" t="str">
            <v>BO0821C035</v>
          </cell>
          <cell r="F4769" t="str">
            <v>추</v>
          </cell>
          <cell r="G4769" t="str">
            <v>ORIGINAL</v>
          </cell>
          <cell r="H4769" t="str">
            <v>여성</v>
          </cell>
          <cell r="I4769" t="str">
            <v>여성 슬림 조거 트랙 팬츠</v>
          </cell>
          <cell r="J4769" t="str">
            <v>PANTS</v>
          </cell>
        </row>
        <row r="4770">
          <cell r="E4770" t="str">
            <v>BO0841C073</v>
          </cell>
          <cell r="F4770" t="str">
            <v>추</v>
          </cell>
          <cell r="G4770" t="str">
            <v>ORIGINAL</v>
          </cell>
          <cell r="H4770" t="str">
            <v>여성</v>
          </cell>
          <cell r="I4770" t="str">
            <v>여성 이중지 맨투맨</v>
          </cell>
          <cell r="J4770" t="str">
            <v>C&amp;S</v>
          </cell>
        </row>
        <row r="4771">
          <cell r="E4771" t="str">
            <v>BO0841C070</v>
          </cell>
          <cell r="F4771" t="str">
            <v>추</v>
          </cell>
          <cell r="G4771" t="str">
            <v>ORIGINAL</v>
          </cell>
          <cell r="H4771" t="str">
            <v>여성</v>
          </cell>
          <cell r="I4771" t="str">
            <v>여성 이중지 맨투맨</v>
          </cell>
          <cell r="J4771" t="str">
            <v>C&amp;S</v>
          </cell>
        </row>
        <row r="4772">
          <cell r="E4772" t="str">
            <v>BO0821C045</v>
          </cell>
          <cell r="F4772" t="str">
            <v>추</v>
          </cell>
          <cell r="G4772" t="str">
            <v>ORIGINAL</v>
          </cell>
          <cell r="H4772" t="str">
            <v>여성</v>
          </cell>
          <cell r="I4772" t="str">
            <v>여성 저지 조거</v>
          </cell>
          <cell r="J4772" t="str">
            <v>PANTS</v>
          </cell>
        </row>
        <row r="4773">
          <cell r="E4773" t="str">
            <v>BO0821C043</v>
          </cell>
          <cell r="F4773" t="str">
            <v>추</v>
          </cell>
          <cell r="G4773" t="str">
            <v>ORIGINAL</v>
          </cell>
          <cell r="H4773" t="str">
            <v>여성</v>
          </cell>
          <cell r="I4773" t="str">
            <v>여성 저지 조거</v>
          </cell>
          <cell r="J4773" t="str">
            <v>PANTS</v>
          </cell>
        </row>
        <row r="4774">
          <cell r="E4774" t="str">
            <v>BO0841C085</v>
          </cell>
          <cell r="F4774" t="str">
            <v>추</v>
          </cell>
          <cell r="G4774" t="str">
            <v>ORIGINAL</v>
          </cell>
          <cell r="H4774" t="str">
            <v>여성</v>
          </cell>
          <cell r="I4774" t="str">
            <v>여성 긴기장 긴팔티</v>
          </cell>
          <cell r="J4774" t="str">
            <v>C&amp;S</v>
          </cell>
        </row>
        <row r="4775">
          <cell r="E4775" t="str">
            <v>BO0841C080</v>
          </cell>
          <cell r="F4775" t="str">
            <v>추</v>
          </cell>
          <cell r="G4775" t="str">
            <v>ORIGINAL</v>
          </cell>
          <cell r="H4775" t="str">
            <v>여성</v>
          </cell>
          <cell r="I4775" t="str">
            <v>여성 긴기장 긴팔티</v>
          </cell>
          <cell r="J4775" t="str">
            <v>C&amp;S</v>
          </cell>
        </row>
        <row r="4776">
          <cell r="E4776" t="str">
            <v>BO0939C190</v>
          </cell>
          <cell r="F4776" t="str">
            <v>동</v>
          </cell>
          <cell r="G4776" t="str">
            <v>ORIGINAL</v>
          </cell>
          <cell r="H4776" t="str">
            <v>여성</v>
          </cell>
          <cell r="I4776" t="str">
            <v>BOA 플리스 VEST</v>
          </cell>
          <cell r="J4776" t="str">
            <v>OUTER</v>
          </cell>
        </row>
        <row r="4777">
          <cell r="E4777" t="str">
            <v>BO0939C19A</v>
          </cell>
          <cell r="F4777" t="str">
            <v>동</v>
          </cell>
          <cell r="G4777" t="str">
            <v>ORIGINAL</v>
          </cell>
          <cell r="H4777" t="str">
            <v>여성</v>
          </cell>
          <cell r="I4777" t="str">
            <v>BOA 플리스 VEST</v>
          </cell>
          <cell r="J4777" t="str">
            <v>OUTER</v>
          </cell>
        </row>
        <row r="4778">
          <cell r="E4778" t="str">
            <v>BO0939C135</v>
          </cell>
          <cell r="F4778" t="str">
            <v>동</v>
          </cell>
          <cell r="G4778" t="str">
            <v>ORIGINAL</v>
          </cell>
          <cell r="H4778" t="str">
            <v>여성</v>
          </cell>
          <cell r="I4778" t="str">
            <v>여성 보아 플리스 롱코트</v>
          </cell>
          <cell r="J4778" t="str">
            <v>OUTER</v>
          </cell>
        </row>
        <row r="4779">
          <cell r="E4779" t="str">
            <v>BO0939C13L</v>
          </cell>
          <cell r="F4779" t="str">
            <v>동</v>
          </cell>
          <cell r="G4779" t="str">
            <v>ORIGINAL</v>
          </cell>
          <cell r="H4779" t="str">
            <v>여성</v>
          </cell>
          <cell r="I4779" t="str">
            <v>여성 보아 플리스 롱코트</v>
          </cell>
          <cell r="J4779" t="str">
            <v>OUTER</v>
          </cell>
        </row>
        <row r="4780">
          <cell r="E4780" t="str">
            <v>BO0927C18T</v>
          </cell>
          <cell r="F4780" t="str">
            <v>동</v>
          </cell>
          <cell r="G4780" t="str">
            <v>ORIGINAL</v>
          </cell>
          <cell r="H4780" t="str">
            <v>여성</v>
          </cell>
          <cell r="I4780" t="str">
            <v>여성 폴라플리스 스커트</v>
          </cell>
          <cell r="J4780" t="str">
            <v>PANTS</v>
          </cell>
        </row>
        <row r="4781">
          <cell r="E4781" t="str">
            <v>BO0939C140</v>
          </cell>
          <cell r="F4781" t="str">
            <v>동</v>
          </cell>
          <cell r="G4781" t="str">
            <v>ORIGINAL</v>
          </cell>
          <cell r="H4781" t="str">
            <v>여성</v>
          </cell>
          <cell r="I4781" t="str">
            <v>여성 보아 자켓</v>
          </cell>
          <cell r="J4781" t="str">
            <v>OUTER</v>
          </cell>
        </row>
        <row r="4782">
          <cell r="E4782" t="str">
            <v>BO0939C14L</v>
          </cell>
          <cell r="F4782" t="str">
            <v>동</v>
          </cell>
          <cell r="G4782" t="str">
            <v>ORIGINAL</v>
          </cell>
          <cell r="H4782" t="str">
            <v>여성</v>
          </cell>
          <cell r="I4782" t="str">
            <v>여성 보아 자켓</v>
          </cell>
          <cell r="J4782" t="str">
            <v>OUTER</v>
          </cell>
        </row>
        <row r="4783">
          <cell r="E4783" t="str">
            <v>BO0939C14T</v>
          </cell>
          <cell r="F4783" t="str">
            <v>동</v>
          </cell>
          <cell r="G4783" t="str">
            <v>ORIGINAL</v>
          </cell>
          <cell r="H4783" t="str">
            <v>여성</v>
          </cell>
          <cell r="I4783" t="str">
            <v>여성 보아 자켓</v>
          </cell>
          <cell r="J4783" t="str">
            <v>OUTER</v>
          </cell>
        </row>
        <row r="4784">
          <cell r="E4784" t="str">
            <v>BO0941C21L</v>
          </cell>
          <cell r="F4784" t="str">
            <v>동</v>
          </cell>
          <cell r="G4784" t="str">
            <v>ORIGINAL</v>
          </cell>
          <cell r="H4784" t="str">
            <v>여성</v>
          </cell>
          <cell r="I4784" t="str">
            <v>여성 후디 풀오버</v>
          </cell>
          <cell r="J4784" t="str">
            <v>C&amp;S</v>
          </cell>
        </row>
        <row r="4785">
          <cell r="E4785" t="str">
            <v>BO0941C21T</v>
          </cell>
          <cell r="F4785" t="str">
            <v>동</v>
          </cell>
          <cell r="G4785" t="str">
            <v>ORIGINAL</v>
          </cell>
          <cell r="H4785" t="str">
            <v>여성</v>
          </cell>
          <cell r="I4785" t="str">
            <v>여성 후디 풀오버</v>
          </cell>
          <cell r="J4785" t="str">
            <v>C&amp;S</v>
          </cell>
        </row>
        <row r="4786">
          <cell r="E4786" t="str">
            <v>BO0939C150</v>
          </cell>
          <cell r="F4786" t="str">
            <v>동</v>
          </cell>
          <cell r="G4786" t="str">
            <v>ORIGINAL</v>
          </cell>
          <cell r="H4786" t="str">
            <v>여성</v>
          </cell>
          <cell r="I4786" t="str">
            <v>여성 보아 가디건</v>
          </cell>
          <cell r="J4786" t="str">
            <v>OUTER</v>
          </cell>
        </row>
        <row r="4787">
          <cell r="E4787" t="str">
            <v>BO0939C15R</v>
          </cell>
          <cell r="F4787" t="str">
            <v>동</v>
          </cell>
          <cell r="G4787" t="str">
            <v>ORIGINAL</v>
          </cell>
          <cell r="H4787" t="str">
            <v>여성</v>
          </cell>
          <cell r="I4787" t="str">
            <v>여성 보아 가디건</v>
          </cell>
          <cell r="J4787" t="str">
            <v>OUTER</v>
          </cell>
        </row>
        <row r="4788">
          <cell r="E4788" t="str">
            <v>BO0939C15A</v>
          </cell>
          <cell r="F4788" t="str">
            <v>동</v>
          </cell>
          <cell r="G4788" t="str">
            <v>ORIGINAL</v>
          </cell>
          <cell r="H4788" t="str">
            <v>여성</v>
          </cell>
          <cell r="I4788" t="str">
            <v>여성 보아 가디건</v>
          </cell>
          <cell r="J4788" t="str">
            <v>OUTER</v>
          </cell>
        </row>
        <row r="4789">
          <cell r="E4789" t="str">
            <v>BO0921C165</v>
          </cell>
          <cell r="F4789" t="str">
            <v>동</v>
          </cell>
          <cell r="G4789" t="str">
            <v>ORIGINAL</v>
          </cell>
          <cell r="H4789" t="str">
            <v>여성</v>
          </cell>
          <cell r="I4789" t="str">
            <v>여성 기모 저지 팬츠</v>
          </cell>
          <cell r="J4789" t="str">
            <v>PANTS</v>
          </cell>
        </row>
        <row r="4790">
          <cell r="E4790" t="str">
            <v>BO0921C16U</v>
          </cell>
          <cell r="F4790" t="str">
            <v>동</v>
          </cell>
          <cell r="G4790" t="str">
            <v>ORIGINAL</v>
          </cell>
          <cell r="H4790" t="str">
            <v>여성</v>
          </cell>
          <cell r="I4790" t="str">
            <v>여성 기모 저지 팬츠</v>
          </cell>
          <cell r="J4790" t="str">
            <v>PANTS</v>
          </cell>
        </row>
        <row r="4791">
          <cell r="E4791" t="str">
            <v>BO0921C170</v>
          </cell>
          <cell r="F4791" t="str">
            <v>동</v>
          </cell>
          <cell r="G4791" t="str">
            <v>ORIGINAL</v>
          </cell>
          <cell r="H4791" t="str">
            <v>여성</v>
          </cell>
          <cell r="I4791" t="str">
            <v>여성 TR 본딩 팬츠</v>
          </cell>
          <cell r="J4791" t="str">
            <v>PANTS</v>
          </cell>
        </row>
        <row r="4792">
          <cell r="E4792" t="str">
            <v>BO0921C175</v>
          </cell>
          <cell r="F4792" t="str">
            <v>동</v>
          </cell>
          <cell r="G4792" t="str">
            <v>ORIGINAL</v>
          </cell>
          <cell r="H4792" t="str">
            <v>여성</v>
          </cell>
          <cell r="I4792" t="str">
            <v>여성 TR 본딩 팬츠</v>
          </cell>
          <cell r="J4792" t="str">
            <v>PANTS</v>
          </cell>
        </row>
        <row r="4793">
          <cell r="E4793" t="str">
            <v>BO0938C110</v>
          </cell>
          <cell r="F4793" t="str">
            <v>동</v>
          </cell>
          <cell r="G4793" t="str">
            <v>ORIGINAL</v>
          </cell>
          <cell r="H4793" t="str">
            <v>여성</v>
          </cell>
          <cell r="I4793" t="str">
            <v>*추가* 여성 숏 다운 (덕 80/20)</v>
          </cell>
          <cell r="J4793" t="str">
            <v>DOWN</v>
          </cell>
        </row>
        <row r="4794">
          <cell r="E4794" t="str">
            <v>BO0938C115</v>
          </cell>
          <cell r="F4794" t="str">
            <v>동</v>
          </cell>
          <cell r="G4794" t="str">
            <v>ORIGINAL</v>
          </cell>
          <cell r="H4794" t="str">
            <v>여성</v>
          </cell>
          <cell r="I4794" t="str">
            <v>여성 숏 다운 (덕 80/20)</v>
          </cell>
          <cell r="J4794" t="str">
            <v>DOWN</v>
          </cell>
        </row>
        <row r="4795">
          <cell r="E4795" t="str">
            <v>BO0938C11U</v>
          </cell>
          <cell r="F4795" t="str">
            <v>동</v>
          </cell>
          <cell r="G4795" t="str">
            <v>ORIGINAL</v>
          </cell>
          <cell r="H4795" t="str">
            <v>여성</v>
          </cell>
          <cell r="I4795" t="str">
            <v>여성 숏 다운 (덕 80/20)</v>
          </cell>
          <cell r="J4795" t="str">
            <v>DOWN</v>
          </cell>
        </row>
        <row r="4796">
          <cell r="E4796" t="str">
            <v>BO0938C12H</v>
          </cell>
          <cell r="F4796" t="str">
            <v>동</v>
          </cell>
          <cell r="G4796" t="str">
            <v>ORIGINAL</v>
          </cell>
          <cell r="H4796" t="str">
            <v>여성</v>
          </cell>
          <cell r="I4796" t="str">
            <v>여성 올라운더 다운</v>
          </cell>
          <cell r="J4796" t="str">
            <v>DOWN</v>
          </cell>
        </row>
        <row r="4797">
          <cell r="E4797" t="str">
            <v>BO0938C125</v>
          </cell>
          <cell r="F4797" t="str">
            <v>동</v>
          </cell>
          <cell r="G4797" t="str">
            <v>ORIGINAL</v>
          </cell>
          <cell r="H4797" t="str">
            <v>여성</v>
          </cell>
          <cell r="I4797" t="str">
            <v>여성 올라운더 다운</v>
          </cell>
          <cell r="J4797" t="str">
            <v>DOWN</v>
          </cell>
        </row>
        <row r="4798">
          <cell r="E4798" t="str">
            <v>BO0X38C205</v>
          </cell>
          <cell r="F4798" t="str">
            <v>동</v>
          </cell>
          <cell r="G4798" t="str">
            <v>ORIGINAL</v>
          </cell>
          <cell r="H4798" t="str">
            <v>여성</v>
          </cell>
          <cell r="I4798" t="str">
            <v>여성 FUR 숏 다운</v>
          </cell>
          <cell r="J4798" t="str">
            <v>DOWN</v>
          </cell>
        </row>
        <row r="4799">
          <cell r="E4799" t="str">
            <v>BO0X38C200</v>
          </cell>
          <cell r="F4799" t="str">
            <v>동</v>
          </cell>
          <cell r="G4799" t="str">
            <v>ORIGINAL</v>
          </cell>
          <cell r="H4799" t="str">
            <v>여성</v>
          </cell>
          <cell r="I4799" t="str">
            <v>여성 FUR 숏 다운</v>
          </cell>
          <cell r="J4799" t="str">
            <v>DOWN</v>
          </cell>
        </row>
        <row r="4800">
          <cell r="E4800" t="str">
            <v>BO07D4Y015</v>
          </cell>
          <cell r="F4800" t="str">
            <v>추</v>
          </cell>
          <cell r="G4800" t="str">
            <v>ORIGINAL</v>
          </cell>
          <cell r="H4800" t="str">
            <v>UNI</v>
          </cell>
          <cell r="I4800" t="str">
            <v>백팩</v>
          </cell>
          <cell r="J4800" t="str">
            <v>BAG</v>
          </cell>
        </row>
        <row r="4801">
          <cell r="E4801" t="str">
            <v>BO07D4Y01A</v>
          </cell>
          <cell r="F4801" t="str">
            <v>추</v>
          </cell>
          <cell r="G4801" t="str">
            <v>ORIGINAL</v>
          </cell>
          <cell r="H4801" t="str">
            <v>UNI</v>
          </cell>
          <cell r="I4801" t="str">
            <v>백팩</v>
          </cell>
          <cell r="J4801" t="str">
            <v>BAG</v>
          </cell>
        </row>
        <row r="4802">
          <cell r="E4802" t="str">
            <v>BO07D4Y025</v>
          </cell>
          <cell r="F4802" t="str">
            <v>추</v>
          </cell>
          <cell r="G4802" t="str">
            <v>ORIGINAL</v>
          </cell>
          <cell r="H4802" t="str">
            <v>UNI</v>
          </cell>
          <cell r="I4802" t="str">
            <v>백팩 II (재생폴리)</v>
          </cell>
          <cell r="J4802" t="str">
            <v>BAG</v>
          </cell>
        </row>
        <row r="4803">
          <cell r="E4803" t="str">
            <v>BO07D4Y020</v>
          </cell>
          <cell r="F4803" t="str">
            <v>추</v>
          </cell>
          <cell r="G4803" t="str">
            <v>ORIGINAL</v>
          </cell>
          <cell r="H4803" t="str">
            <v>UNI</v>
          </cell>
          <cell r="I4803" t="str">
            <v>백팩 II (재생폴리)</v>
          </cell>
          <cell r="J4803" t="str">
            <v>BAG</v>
          </cell>
        </row>
        <row r="4804">
          <cell r="E4804" t="str">
            <v>BO07D4Y045</v>
          </cell>
          <cell r="F4804" t="str">
            <v>추</v>
          </cell>
          <cell r="G4804" t="str">
            <v>ORIGINAL</v>
          </cell>
          <cell r="H4804" t="str">
            <v>UNI</v>
          </cell>
          <cell r="I4804" t="str">
            <v>트레블 유틸리티 백팩 (재생폴리)</v>
          </cell>
          <cell r="J4804" t="str">
            <v>BAG</v>
          </cell>
        </row>
        <row r="4805">
          <cell r="E4805" t="str">
            <v>BO07D4Y055</v>
          </cell>
          <cell r="F4805" t="str">
            <v>추</v>
          </cell>
          <cell r="G4805" t="str">
            <v>ORIGINAL</v>
          </cell>
          <cell r="H4805" t="str">
            <v>UNI</v>
          </cell>
          <cell r="I4805" t="str">
            <v>오거나이저 백팩</v>
          </cell>
          <cell r="J4805" t="str">
            <v>BAG</v>
          </cell>
        </row>
        <row r="4806">
          <cell r="E4806" t="str">
            <v>BO07D4Y065</v>
          </cell>
          <cell r="F4806" t="str">
            <v>추</v>
          </cell>
          <cell r="G4806" t="str">
            <v>ORIGINAL</v>
          </cell>
          <cell r="H4806" t="str">
            <v>UNI</v>
          </cell>
          <cell r="I4806" t="str">
            <v>슬링백</v>
          </cell>
          <cell r="J4806" t="str">
            <v>BAG</v>
          </cell>
        </row>
        <row r="4807">
          <cell r="E4807" t="str">
            <v>BO07D4Y063</v>
          </cell>
          <cell r="F4807" t="str">
            <v>추</v>
          </cell>
          <cell r="G4807" t="str">
            <v>ORIGINAL</v>
          </cell>
          <cell r="H4807" t="str">
            <v>UNI</v>
          </cell>
          <cell r="I4807" t="str">
            <v>슬링백</v>
          </cell>
          <cell r="J4807" t="str">
            <v>BAG</v>
          </cell>
        </row>
        <row r="4808">
          <cell r="E4808" t="str">
            <v>BO07D4Y075</v>
          </cell>
          <cell r="F4808" t="str">
            <v>추</v>
          </cell>
          <cell r="G4808" t="str">
            <v>ACTIVE</v>
          </cell>
          <cell r="H4808" t="str">
            <v>UNI</v>
          </cell>
          <cell r="I4808" t="str">
            <v>PF 슬링백</v>
          </cell>
          <cell r="J4808" t="str">
            <v>BAG</v>
          </cell>
        </row>
        <row r="4809">
          <cell r="E4809" t="str">
            <v>BO07D4Y073</v>
          </cell>
          <cell r="F4809" t="str">
            <v>추</v>
          </cell>
          <cell r="G4809" t="str">
            <v>ACTIVE</v>
          </cell>
          <cell r="H4809" t="str">
            <v>UNI</v>
          </cell>
          <cell r="I4809" t="str">
            <v>PF 슬링백</v>
          </cell>
          <cell r="J4809" t="str">
            <v>BAG</v>
          </cell>
        </row>
        <row r="4810">
          <cell r="E4810" t="str">
            <v>BO07D4Y085</v>
          </cell>
          <cell r="F4810" t="str">
            <v>추</v>
          </cell>
          <cell r="G4810" t="str">
            <v>ORIGINAL</v>
          </cell>
          <cell r="H4810" t="str">
            <v>UNI</v>
          </cell>
          <cell r="I4810" t="str">
            <v>슬링백 II (재생폴리)</v>
          </cell>
          <cell r="J4810" t="str">
            <v>BAG</v>
          </cell>
        </row>
        <row r="4811">
          <cell r="E4811" t="str">
            <v>BO07D4Y080</v>
          </cell>
          <cell r="F4811" t="str">
            <v>추</v>
          </cell>
          <cell r="G4811" t="str">
            <v>ORIGINAL</v>
          </cell>
          <cell r="H4811" t="str">
            <v>UNI</v>
          </cell>
          <cell r="I4811" t="str">
            <v>슬링백 II (재생폴리)</v>
          </cell>
          <cell r="J4811" t="str">
            <v>BAG</v>
          </cell>
        </row>
        <row r="4812">
          <cell r="E4812" t="str">
            <v>BO07D4Y095</v>
          </cell>
          <cell r="F4812" t="str">
            <v>추</v>
          </cell>
          <cell r="G4812" t="str">
            <v>ACTIVE</v>
          </cell>
          <cell r="H4812" t="str">
            <v>UNI</v>
          </cell>
          <cell r="I4812" t="str">
            <v>PF 힙색</v>
          </cell>
          <cell r="J4812" t="str">
            <v>BAG</v>
          </cell>
        </row>
        <row r="4813">
          <cell r="E4813" t="str">
            <v>BO05D4Y105</v>
          </cell>
          <cell r="F4813" t="str">
            <v>추</v>
          </cell>
          <cell r="G4813" t="str">
            <v>ONLINE</v>
          </cell>
          <cell r="H4813" t="str">
            <v>UNI</v>
          </cell>
          <cell r="I4813" t="str">
            <v>미니 크로스백</v>
          </cell>
          <cell r="J4813" t="str">
            <v>BAG</v>
          </cell>
        </row>
        <row r="4814">
          <cell r="E4814" t="str">
            <v>BO05D4Y102</v>
          </cell>
          <cell r="F4814" t="str">
            <v>추</v>
          </cell>
          <cell r="G4814" t="str">
            <v>ONLINE</v>
          </cell>
          <cell r="H4814" t="str">
            <v>UNI</v>
          </cell>
          <cell r="I4814" t="str">
            <v>미니 크로스백</v>
          </cell>
          <cell r="J4814" t="str">
            <v>BAG</v>
          </cell>
        </row>
        <row r="4815">
          <cell r="E4815" t="str">
            <v>BO07D4Y115</v>
          </cell>
          <cell r="F4815" t="str">
            <v>추</v>
          </cell>
          <cell r="G4815" t="str">
            <v>ORIGINAL</v>
          </cell>
          <cell r="H4815" t="str">
            <v>UNI</v>
          </cell>
          <cell r="I4815" t="str">
            <v>힙 슬링백</v>
          </cell>
          <cell r="J4815" t="str">
            <v>BAG</v>
          </cell>
        </row>
        <row r="4816">
          <cell r="E4816" t="str">
            <v>BO07D4Y11U</v>
          </cell>
          <cell r="F4816" t="str">
            <v>추</v>
          </cell>
          <cell r="G4816" t="str">
            <v>ORIGINAL</v>
          </cell>
          <cell r="H4816" t="str">
            <v>UNI</v>
          </cell>
          <cell r="I4816" t="str">
            <v>힙 슬링백</v>
          </cell>
          <cell r="J4816" t="str">
            <v>BAG</v>
          </cell>
        </row>
        <row r="4817">
          <cell r="E4817" t="str">
            <v>BO07D4Y125</v>
          </cell>
          <cell r="F4817" t="str">
            <v>추</v>
          </cell>
          <cell r="G4817" t="str">
            <v>ORIGINAL</v>
          </cell>
          <cell r="H4817" t="str">
            <v>UNI</v>
          </cell>
          <cell r="I4817" t="str">
            <v>메신저백</v>
          </cell>
          <cell r="J4817" t="str">
            <v>BAG</v>
          </cell>
        </row>
        <row r="4818">
          <cell r="E4818" t="str">
            <v>BO0XD4Y010</v>
          </cell>
          <cell r="F4818" t="str">
            <v>동</v>
          </cell>
          <cell r="G4818" t="str">
            <v>ORIGINAL</v>
          </cell>
          <cell r="H4818" t="str">
            <v>UNI</v>
          </cell>
          <cell r="I4818" t="str">
            <v>힙색</v>
          </cell>
          <cell r="J4818" t="str">
            <v>BAG</v>
          </cell>
        </row>
        <row r="4819">
          <cell r="E4819" t="str">
            <v>BO0XD4Y015</v>
          </cell>
          <cell r="F4819" t="str">
            <v>동</v>
          </cell>
          <cell r="G4819" t="str">
            <v>ORIGINAL</v>
          </cell>
          <cell r="H4819" t="str">
            <v>UNI</v>
          </cell>
          <cell r="I4819" t="str">
            <v>힙색</v>
          </cell>
          <cell r="J4819" t="str">
            <v>BAG</v>
          </cell>
        </row>
        <row r="4820">
          <cell r="E4820" t="str">
            <v>BO0XD4Y025</v>
          </cell>
          <cell r="F4820" t="str">
            <v>동</v>
          </cell>
          <cell r="G4820" t="str">
            <v>ORIGINAL</v>
          </cell>
          <cell r="H4820" t="str">
            <v>UNI</v>
          </cell>
          <cell r="I4820" t="str">
            <v>보아백</v>
          </cell>
          <cell r="J4820" t="str">
            <v>BAG</v>
          </cell>
        </row>
        <row r="4821">
          <cell r="E4821" t="str">
            <v>BO0XD4Y020</v>
          </cell>
          <cell r="F4821" t="str">
            <v>동</v>
          </cell>
          <cell r="G4821" t="str">
            <v>ORIGINAL</v>
          </cell>
          <cell r="H4821" t="str">
            <v>UNI</v>
          </cell>
          <cell r="I4821" t="str">
            <v>보아백</v>
          </cell>
          <cell r="J4821" t="str">
            <v>BAG</v>
          </cell>
        </row>
        <row r="4822">
          <cell r="E4822" t="str">
            <v>BO07D4Y145</v>
          </cell>
          <cell r="F4822" t="str">
            <v>추</v>
          </cell>
          <cell r="G4822" t="str">
            <v>ACTIVE</v>
          </cell>
          <cell r="H4822" t="str">
            <v>UNI</v>
          </cell>
          <cell r="I4822" t="str">
            <v>짐백 (L)</v>
          </cell>
          <cell r="J4822" t="str">
            <v>BAG</v>
          </cell>
        </row>
        <row r="4823">
          <cell r="E4823" t="str">
            <v>BO07D4Y155</v>
          </cell>
          <cell r="F4823" t="str">
            <v>추</v>
          </cell>
          <cell r="G4823" t="str">
            <v>ACTIVE</v>
          </cell>
          <cell r="H4823" t="str">
            <v>UNI</v>
          </cell>
          <cell r="I4823" t="str">
            <v>짐백 (M)</v>
          </cell>
          <cell r="J4823" t="str">
            <v>BAG</v>
          </cell>
        </row>
        <row r="4824">
          <cell r="E4824" t="str">
            <v>BO07D4Y165</v>
          </cell>
          <cell r="F4824" t="str">
            <v>추</v>
          </cell>
          <cell r="G4824" t="str">
            <v>ACTIVE</v>
          </cell>
          <cell r="H4824" t="str">
            <v>UNI</v>
          </cell>
          <cell r="I4824" t="str">
            <v>짐백 여성용</v>
          </cell>
          <cell r="J4824" t="str">
            <v>BAG</v>
          </cell>
        </row>
        <row r="4825">
          <cell r="E4825" t="str">
            <v>BO07D4Y185</v>
          </cell>
          <cell r="F4825" t="str">
            <v>추</v>
          </cell>
          <cell r="G4825" t="str">
            <v>ACTIVE</v>
          </cell>
          <cell r="H4825" t="str">
            <v>UNI</v>
          </cell>
          <cell r="I4825" t="str">
            <v>SHOE BAG</v>
          </cell>
          <cell r="J4825" t="str">
            <v>BAG</v>
          </cell>
        </row>
        <row r="4826">
          <cell r="E4826" t="str">
            <v>BO058BY015</v>
          </cell>
          <cell r="F4826" t="str">
            <v>추</v>
          </cell>
          <cell r="G4826" t="str">
            <v>ACTIVE</v>
          </cell>
          <cell r="H4826" t="str">
            <v>UNI</v>
          </cell>
          <cell r="I4826" t="str">
            <v>쿨에버</v>
          </cell>
          <cell r="J4826" t="str">
            <v>ACC</v>
          </cell>
        </row>
        <row r="4827">
          <cell r="E4827" t="str">
            <v>BO058BY016</v>
          </cell>
          <cell r="F4827" t="str">
            <v>추</v>
          </cell>
          <cell r="G4827" t="str">
            <v>ACTIVE</v>
          </cell>
          <cell r="H4827" t="str">
            <v>UNI</v>
          </cell>
          <cell r="I4827" t="str">
            <v>쿨에버</v>
          </cell>
          <cell r="J4827" t="str">
            <v>ACC</v>
          </cell>
        </row>
        <row r="4828">
          <cell r="E4828" t="str">
            <v>BO058BY011</v>
          </cell>
          <cell r="F4828" t="str">
            <v>추</v>
          </cell>
          <cell r="G4828" t="str">
            <v>ACTIVE</v>
          </cell>
          <cell r="H4828" t="str">
            <v>UNI</v>
          </cell>
          <cell r="I4828" t="str">
            <v>쿨에버</v>
          </cell>
          <cell r="J4828" t="str">
            <v>ACC</v>
          </cell>
        </row>
        <row r="4829">
          <cell r="E4829" t="str">
            <v>BO058BY025</v>
          </cell>
          <cell r="F4829" t="str">
            <v>추</v>
          </cell>
          <cell r="G4829" t="str">
            <v>ACTIVE</v>
          </cell>
          <cell r="H4829" t="str">
            <v>UNI</v>
          </cell>
          <cell r="I4829" t="str">
            <v>러닝캡</v>
          </cell>
          <cell r="J4829" t="str">
            <v>ACC</v>
          </cell>
        </row>
        <row r="4830">
          <cell r="E4830" t="str">
            <v>BO058BY021</v>
          </cell>
          <cell r="F4830" t="str">
            <v>추</v>
          </cell>
          <cell r="G4830" t="str">
            <v>ACTIVE</v>
          </cell>
          <cell r="H4830" t="str">
            <v>UNI</v>
          </cell>
          <cell r="I4830" t="str">
            <v>러닝캡</v>
          </cell>
          <cell r="J4830" t="str">
            <v>ACC</v>
          </cell>
        </row>
        <row r="4831">
          <cell r="E4831" t="str">
            <v>BO0X8BY015</v>
          </cell>
          <cell r="F4831" t="str">
            <v>동</v>
          </cell>
          <cell r="G4831" t="str">
            <v>ACTIVE</v>
          </cell>
          <cell r="H4831" t="str">
            <v>UNI</v>
          </cell>
          <cell r="I4831" t="str">
            <v>비니</v>
          </cell>
          <cell r="J4831" t="str">
            <v>ACC</v>
          </cell>
        </row>
        <row r="4832">
          <cell r="E4832" t="str">
            <v>BO0X8BY013</v>
          </cell>
          <cell r="F4832" t="str">
            <v>동</v>
          </cell>
          <cell r="G4832" t="str">
            <v>ACTIVE</v>
          </cell>
          <cell r="H4832" t="str">
            <v>UNI</v>
          </cell>
          <cell r="I4832" t="str">
            <v>비니</v>
          </cell>
          <cell r="J4832" t="str">
            <v>ACC</v>
          </cell>
        </row>
        <row r="4833">
          <cell r="E4833" t="str">
            <v>BO078BY015</v>
          </cell>
          <cell r="F4833" t="str">
            <v>추</v>
          </cell>
          <cell r="G4833" t="str">
            <v>ORIGINAL</v>
          </cell>
          <cell r="H4833" t="str">
            <v>UNI</v>
          </cell>
          <cell r="I4833" t="str">
            <v>볼캡</v>
          </cell>
          <cell r="J4833" t="str">
            <v>ACC</v>
          </cell>
        </row>
        <row r="4834">
          <cell r="E4834" t="str">
            <v>BO078BY011</v>
          </cell>
          <cell r="F4834" t="str">
            <v>추</v>
          </cell>
          <cell r="G4834" t="str">
            <v>ORIGINAL</v>
          </cell>
          <cell r="H4834" t="str">
            <v>UNI</v>
          </cell>
          <cell r="I4834" t="str">
            <v>볼캡</v>
          </cell>
          <cell r="J4834" t="str">
            <v>ACC</v>
          </cell>
        </row>
        <row r="4835">
          <cell r="E4835" t="str">
            <v>BO078BY01A</v>
          </cell>
          <cell r="F4835" t="str">
            <v>추</v>
          </cell>
          <cell r="G4835" t="str">
            <v>ORIGINAL</v>
          </cell>
          <cell r="H4835" t="str">
            <v>UNI</v>
          </cell>
          <cell r="I4835" t="str">
            <v>볼캡</v>
          </cell>
          <cell r="J4835" t="str">
            <v>ACC</v>
          </cell>
        </row>
        <row r="4836">
          <cell r="E4836" t="str">
            <v>BO0X8BY025</v>
          </cell>
          <cell r="F4836" t="str">
            <v>동</v>
          </cell>
          <cell r="G4836" t="str">
            <v>ORIGINAL</v>
          </cell>
          <cell r="H4836" t="str">
            <v>UNI</v>
          </cell>
          <cell r="I4836" t="str">
            <v>와치캡</v>
          </cell>
          <cell r="J4836" t="str">
            <v>ACC</v>
          </cell>
        </row>
        <row r="4837">
          <cell r="E4837" t="str">
            <v>BO0X8BY02E</v>
          </cell>
          <cell r="F4837" t="str">
            <v>동</v>
          </cell>
          <cell r="G4837" t="str">
            <v>ORIGINAL</v>
          </cell>
          <cell r="H4837" t="str">
            <v>UNI</v>
          </cell>
          <cell r="I4837" t="str">
            <v>와치캡</v>
          </cell>
          <cell r="J4837" t="str">
            <v>ACC</v>
          </cell>
        </row>
        <row r="4838">
          <cell r="E4838" t="str">
            <v>BO0X8BY02U</v>
          </cell>
          <cell r="F4838" t="str">
            <v>동</v>
          </cell>
          <cell r="G4838" t="str">
            <v>ORIGINAL</v>
          </cell>
          <cell r="H4838" t="str">
            <v>UNI</v>
          </cell>
          <cell r="I4838" t="str">
            <v>와치캡</v>
          </cell>
          <cell r="J4838" t="str">
            <v>ACC</v>
          </cell>
        </row>
        <row r="4839">
          <cell r="E4839" t="str">
            <v>BO0X8BY035</v>
          </cell>
          <cell r="F4839" t="str">
            <v>동</v>
          </cell>
          <cell r="G4839" t="str">
            <v>ORIGINAL</v>
          </cell>
          <cell r="H4839" t="str">
            <v>UNI</v>
          </cell>
          <cell r="I4839" t="str">
            <v>니트비니</v>
          </cell>
          <cell r="J4839" t="str">
            <v>ACC</v>
          </cell>
        </row>
        <row r="4840">
          <cell r="E4840" t="str">
            <v>BO0X8BY03T</v>
          </cell>
          <cell r="F4840" t="str">
            <v>동</v>
          </cell>
          <cell r="G4840" t="str">
            <v>ORIGINAL</v>
          </cell>
          <cell r="H4840" t="str">
            <v>UNI</v>
          </cell>
          <cell r="I4840" t="str">
            <v>니트비니</v>
          </cell>
          <cell r="J4840" t="str">
            <v>ACC</v>
          </cell>
        </row>
        <row r="4841">
          <cell r="E4841" t="str">
            <v>BO0X8BY045</v>
          </cell>
          <cell r="F4841" t="str">
            <v>동</v>
          </cell>
          <cell r="G4841" t="str">
            <v>ORIGINAL</v>
          </cell>
          <cell r="H4841" t="str">
            <v>UNI</v>
          </cell>
          <cell r="I4841" t="str">
            <v>모직캡</v>
          </cell>
          <cell r="J4841" t="str">
            <v>ACC</v>
          </cell>
        </row>
        <row r="4842">
          <cell r="E4842" t="str">
            <v>BO0X8BY043</v>
          </cell>
          <cell r="F4842" t="str">
            <v>동</v>
          </cell>
          <cell r="G4842" t="str">
            <v>ORIGINAL</v>
          </cell>
          <cell r="H4842" t="str">
            <v>UNI</v>
          </cell>
          <cell r="I4842" t="str">
            <v>모직캡</v>
          </cell>
          <cell r="J4842" t="str">
            <v>ACC</v>
          </cell>
        </row>
        <row r="4843">
          <cell r="E4843" t="str">
            <v>BO0X8BY055</v>
          </cell>
          <cell r="F4843" t="str">
            <v>동</v>
          </cell>
          <cell r="G4843" t="str">
            <v>ORIGINAL</v>
          </cell>
          <cell r="H4843" t="str">
            <v>UNI</v>
          </cell>
          <cell r="I4843" t="str">
            <v>플리스캡</v>
          </cell>
          <cell r="J4843" t="str">
            <v>ACC</v>
          </cell>
        </row>
        <row r="4844">
          <cell r="E4844" t="str">
            <v>BO0X8BY05U</v>
          </cell>
          <cell r="F4844" t="str">
            <v>동</v>
          </cell>
          <cell r="G4844" t="str">
            <v>ORIGINAL</v>
          </cell>
          <cell r="H4844" t="str">
            <v>UNI</v>
          </cell>
          <cell r="I4844" t="str">
            <v>플리스캡</v>
          </cell>
          <cell r="J4844" t="str">
            <v>ACC</v>
          </cell>
        </row>
        <row r="4845">
          <cell r="E4845" t="str">
            <v>BO0X8BY05P</v>
          </cell>
          <cell r="F4845" t="str">
            <v>동</v>
          </cell>
          <cell r="G4845" t="str">
            <v>ORIGINAL</v>
          </cell>
          <cell r="H4845" t="str">
            <v>UNI</v>
          </cell>
          <cell r="I4845" t="str">
            <v>플리스캡</v>
          </cell>
          <cell r="J4845" t="str">
            <v>ACC</v>
          </cell>
        </row>
        <row r="4846">
          <cell r="E4846" t="str">
            <v>BO0X8BY065</v>
          </cell>
          <cell r="F4846" t="str">
            <v>동</v>
          </cell>
          <cell r="G4846" t="str">
            <v>ORIGINAL</v>
          </cell>
          <cell r="H4846" t="str">
            <v>UNI</v>
          </cell>
          <cell r="I4846" t="str">
            <v>보아캡</v>
          </cell>
          <cell r="J4846" t="str">
            <v>ACC</v>
          </cell>
        </row>
        <row r="4847">
          <cell r="E4847" t="str">
            <v>BO0X8BY060</v>
          </cell>
          <cell r="F4847" t="str">
            <v>동</v>
          </cell>
          <cell r="G4847" t="str">
            <v>ORIGINAL</v>
          </cell>
          <cell r="H4847" t="str">
            <v>UNI</v>
          </cell>
          <cell r="I4847" t="str">
            <v>보아캡</v>
          </cell>
          <cell r="J4847" t="str">
            <v>ACC</v>
          </cell>
        </row>
        <row r="4848">
          <cell r="E4848" t="str">
            <v>BO0X8BY070</v>
          </cell>
          <cell r="F4848" t="str">
            <v>동</v>
          </cell>
          <cell r="G4848" t="str">
            <v>ORIGINAL</v>
          </cell>
          <cell r="H4848" t="str">
            <v>UNI</v>
          </cell>
          <cell r="I4848" t="str">
            <v>보아 버킷햇</v>
          </cell>
          <cell r="J4848" t="str">
            <v>ACC</v>
          </cell>
        </row>
        <row r="4849">
          <cell r="E4849" t="str">
            <v>BO0X8BY075</v>
          </cell>
          <cell r="F4849" t="str">
            <v>동</v>
          </cell>
          <cell r="G4849" t="str">
            <v>ORIGINAL</v>
          </cell>
          <cell r="H4849" t="str">
            <v>UNI</v>
          </cell>
          <cell r="I4849" t="str">
            <v>보아 버킷햇</v>
          </cell>
          <cell r="J4849" t="str">
            <v>ACC</v>
          </cell>
        </row>
        <row r="4850">
          <cell r="E4850" t="str">
            <v>BO0X8ZY015</v>
          </cell>
          <cell r="F4850" t="str">
            <v>동</v>
          </cell>
          <cell r="G4850" t="str">
            <v>ACTIVE</v>
          </cell>
          <cell r="H4850" t="str">
            <v>UNI</v>
          </cell>
          <cell r="I4850" t="str">
            <v>성동 넥워머</v>
          </cell>
          <cell r="J4850" t="e">
            <v>#N/A</v>
          </cell>
        </row>
        <row r="4851">
          <cell r="E4851" t="str">
            <v>BO0X8ZY025</v>
          </cell>
          <cell r="F4851" t="str">
            <v>동</v>
          </cell>
          <cell r="G4851" t="str">
            <v>ACTIVE</v>
          </cell>
          <cell r="H4851" t="str">
            <v>UNI</v>
          </cell>
          <cell r="I4851" t="str">
            <v>이어 워머</v>
          </cell>
          <cell r="J4851" t="e">
            <v>#N/A</v>
          </cell>
        </row>
        <row r="4852">
          <cell r="E4852" t="str">
            <v>BO0X87Y015</v>
          </cell>
          <cell r="F4852" t="str">
            <v>동</v>
          </cell>
          <cell r="G4852" t="str">
            <v>ACTIVE</v>
          </cell>
          <cell r="H4852" t="str">
            <v>UNI</v>
          </cell>
          <cell r="I4852" t="str">
            <v>스트레치 장갑</v>
          </cell>
          <cell r="J4852" t="str">
            <v>ACC</v>
          </cell>
        </row>
        <row r="4853">
          <cell r="E4853" t="str">
            <v>BO0X87Y025</v>
          </cell>
          <cell r="F4853" t="str">
            <v>동</v>
          </cell>
          <cell r="G4853" t="str">
            <v>ORIGINAL</v>
          </cell>
          <cell r="H4853" t="str">
            <v>UNI</v>
          </cell>
          <cell r="I4853" t="str">
            <v>폴라플리스 장갑</v>
          </cell>
          <cell r="J4853" t="str">
            <v>ACC</v>
          </cell>
        </row>
        <row r="4854">
          <cell r="E4854" t="str">
            <v>BO058BY035</v>
          </cell>
          <cell r="F4854" t="str">
            <v>추</v>
          </cell>
          <cell r="G4854" t="str">
            <v>ACTIVE</v>
          </cell>
          <cell r="H4854" t="str">
            <v>UNI</v>
          </cell>
          <cell r="I4854" t="str">
            <v>올림픽 캡</v>
          </cell>
          <cell r="J4854" t="str">
            <v>ACC</v>
          </cell>
        </row>
        <row r="4855">
          <cell r="E4855" t="str">
            <v>BO05KTY011</v>
          </cell>
          <cell r="F4855" t="str">
            <v>추</v>
          </cell>
          <cell r="G4855" t="str">
            <v>ACTIVE</v>
          </cell>
          <cell r="H4855" t="str">
            <v>UNI</v>
          </cell>
          <cell r="I4855" t="str">
            <v>쿼터</v>
          </cell>
          <cell r="J4855" t="str">
            <v>ACC</v>
          </cell>
        </row>
        <row r="4856">
          <cell r="E4856" t="str">
            <v>BO05KTY015</v>
          </cell>
          <cell r="F4856" t="str">
            <v>추</v>
          </cell>
          <cell r="G4856" t="str">
            <v>ACTIVE</v>
          </cell>
          <cell r="H4856" t="str">
            <v>UNI</v>
          </cell>
          <cell r="I4856" t="str">
            <v>쿼터</v>
          </cell>
          <cell r="J4856" t="str">
            <v>ACC</v>
          </cell>
        </row>
        <row r="4857">
          <cell r="E4857" t="str">
            <v>BO07KTY021</v>
          </cell>
          <cell r="F4857" t="str">
            <v>추</v>
          </cell>
          <cell r="G4857" t="str">
            <v>ACTIVE</v>
          </cell>
          <cell r="H4857" t="str">
            <v>UNI</v>
          </cell>
          <cell r="I4857" t="str">
            <v>스니커즈 파일</v>
          </cell>
          <cell r="J4857" t="str">
            <v>ACC</v>
          </cell>
        </row>
        <row r="4858">
          <cell r="E4858" t="str">
            <v>BO07KTY025</v>
          </cell>
          <cell r="F4858" t="str">
            <v>추</v>
          </cell>
          <cell r="G4858" t="str">
            <v>ACTIVE</v>
          </cell>
          <cell r="H4858" t="str">
            <v>UNI</v>
          </cell>
          <cell r="I4858" t="str">
            <v>스니커즈 파일</v>
          </cell>
          <cell r="J4858" t="str">
            <v>ACC</v>
          </cell>
        </row>
        <row r="4859">
          <cell r="E4859" t="str">
            <v>BO07KTY031</v>
          </cell>
          <cell r="F4859" t="str">
            <v>추</v>
          </cell>
          <cell r="G4859" t="str">
            <v>ACTIVE</v>
          </cell>
          <cell r="H4859" t="str">
            <v>UNI</v>
          </cell>
          <cell r="I4859" t="str">
            <v>앵클 파일</v>
          </cell>
          <cell r="J4859" t="str">
            <v>ACC</v>
          </cell>
        </row>
        <row r="4860">
          <cell r="E4860" t="str">
            <v>BO07KTY035</v>
          </cell>
          <cell r="F4860" t="str">
            <v>추</v>
          </cell>
          <cell r="G4860" t="str">
            <v>ACTIVE</v>
          </cell>
          <cell r="H4860" t="str">
            <v>UNI</v>
          </cell>
          <cell r="I4860" t="str">
            <v>앵클 파일</v>
          </cell>
          <cell r="J4860" t="str">
            <v>ACC</v>
          </cell>
        </row>
        <row r="4861">
          <cell r="E4861" t="str">
            <v>BO07KTY051</v>
          </cell>
          <cell r="F4861" t="str">
            <v>추</v>
          </cell>
          <cell r="G4861" t="str">
            <v>ACTIVE</v>
          </cell>
          <cell r="H4861" t="str">
            <v>UNI</v>
          </cell>
          <cell r="I4861" t="str">
            <v>쿼터 파일</v>
          </cell>
          <cell r="J4861" t="str">
            <v>ACC</v>
          </cell>
        </row>
        <row r="4862">
          <cell r="E4862" t="str">
            <v>BO07KTY055</v>
          </cell>
          <cell r="F4862" t="str">
            <v>추</v>
          </cell>
          <cell r="G4862" t="str">
            <v>ACTIVE</v>
          </cell>
          <cell r="H4862" t="str">
            <v>UNI</v>
          </cell>
          <cell r="I4862" t="str">
            <v>쿼터 파일</v>
          </cell>
          <cell r="J4862" t="str">
            <v>ACC</v>
          </cell>
        </row>
        <row r="4863">
          <cell r="E4863" t="str">
            <v>BO07KTY065</v>
          </cell>
          <cell r="F4863" t="str">
            <v>추</v>
          </cell>
          <cell r="G4863" t="str">
            <v>ACTIVE</v>
          </cell>
          <cell r="H4863" t="str">
            <v>UNI</v>
          </cell>
          <cell r="I4863" t="str">
            <v>짐삭스</v>
          </cell>
          <cell r="J4863" t="str">
            <v>ACC</v>
          </cell>
        </row>
        <row r="4864">
          <cell r="E4864" t="str">
            <v>BO07KTY071</v>
          </cell>
          <cell r="F4864" t="str">
            <v>추</v>
          </cell>
          <cell r="G4864" t="str">
            <v>ORIGINAL</v>
          </cell>
          <cell r="H4864" t="str">
            <v>UNI</v>
          </cell>
          <cell r="I4864" t="str">
            <v>노소</v>
          </cell>
          <cell r="J4864" t="str">
            <v>ACC</v>
          </cell>
        </row>
        <row r="4865">
          <cell r="E4865" t="str">
            <v>BO07KTY075</v>
          </cell>
          <cell r="F4865" t="str">
            <v>추</v>
          </cell>
          <cell r="G4865" t="str">
            <v>ORIGINAL</v>
          </cell>
          <cell r="H4865" t="str">
            <v>UNI</v>
          </cell>
          <cell r="I4865" t="str">
            <v>노소</v>
          </cell>
          <cell r="J4865" t="str">
            <v>ACC</v>
          </cell>
        </row>
        <row r="4866">
          <cell r="E4866" t="str">
            <v>BO07KTY081</v>
          </cell>
          <cell r="F4866" t="str">
            <v>추</v>
          </cell>
          <cell r="G4866" t="str">
            <v>ORIGINAL</v>
          </cell>
          <cell r="H4866" t="str">
            <v>UNI</v>
          </cell>
          <cell r="I4866" t="str">
            <v>앵클</v>
          </cell>
          <cell r="J4866" t="str">
            <v>ACC</v>
          </cell>
        </row>
        <row r="4867">
          <cell r="E4867" t="str">
            <v>BO07KTY085</v>
          </cell>
          <cell r="F4867" t="str">
            <v>추</v>
          </cell>
          <cell r="G4867" t="str">
            <v>ORIGINAL</v>
          </cell>
          <cell r="H4867" t="str">
            <v>UNI</v>
          </cell>
          <cell r="I4867" t="str">
            <v>앵클</v>
          </cell>
          <cell r="J4867" t="str">
            <v>ACC</v>
          </cell>
        </row>
        <row r="4868">
          <cell r="E4868" t="str">
            <v>BO07KTY083</v>
          </cell>
          <cell r="F4868" t="str">
            <v>추</v>
          </cell>
          <cell r="G4868" t="str">
            <v>ORIGINAL</v>
          </cell>
          <cell r="H4868" t="str">
            <v>UNI</v>
          </cell>
          <cell r="I4868" t="str">
            <v>앵클</v>
          </cell>
          <cell r="J4868" t="str">
            <v>ACC</v>
          </cell>
        </row>
        <row r="4869">
          <cell r="E4869" t="str">
            <v>BO07KTY095</v>
          </cell>
          <cell r="F4869" t="str">
            <v>추</v>
          </cell>
          <cell r="G4869" t="str">
            <v>ORIGINAL</v>
          </cell>
          <cell r="H4869" t="str">
            <v>UNI</v>
          </cell>
          <cell r="I4869" t="str">
            <v>앵클 논파일</v>
          </cell>
          <cell r="J4869" t="str">
            <v>ACC</v>
          </cell>
        </row>
        <row r="4870">
          <cell r="E4870" t="str">
            <v>BO07KTY090</v>
          </cell>
          <cell r="F4870" t="str">
            <v>추</v>
          </cell>
          <cell r="G4870" t="str">
            <v>ORIGINAL</v>
          </cell>
          <cell r="H4870" t="str">
            <v>UNI</v>
          </cell>
          <cell r="I4870" t="str">
            <v>앵클 논파일</v>
          </cell>
          <cell r="J4870" t="str">
            <v>ACC</v>
          </cell>
        </row>
        <row r="4871">
          <cell r="E4871" t="str">
            <v>BO07KTY101</v>
          </cell>
          <cell r="F4871" t="str">
            <v>추</v>
          </cell>
          <cell r="G4871" t="str">
            <v>ORIGINAL</v>
          </cell>
          <cell r="H4871" t="str">
            <v>UNI</v>
          </cell>
          <cell r="I4871" t="str">
            <v>크루</v>
          </cell>
          <cell r="J4871" t="str">
            <v>ACC</v>
          </cell>
        </row>
        <row r="4872">
          <cell r="E4872" t="str">
            <v>BO07KTY10B</v>
          </cell>
          <cell r="F4872" t="str">
            <v>추</v>
          </cell>
          <cell r="G4872" t="str">
            <v>ORIGINAL</v>
          </cell>
          <cell r="H4872" t="str">
            <v>UNI</v>
          </cell>
          <cell r="I4872" t="str">
            <v>크루</v>
          </cell>
          <cell r="J4872" t="str">
            <v>ACC</v>
          </cell>
        </row>
        <row r="4873">
          <cell r="E4873" t="str">
            <v>BO07KTY121</v>
          </cell>
          <cell r="F4873" t="str">
            <v>추</v>
          </cell>
          <cell r="G4873" t="str">
            <v>ORIGINAL</v>
          </cell>
          <cell r="H4873" t="str">
            <v>UNI</v>
          </cell>
          <cell r="I4873" t="str">
            <v>앵클 3 세트</v>
          </cell>
          <cell r="J4873" t="str">
            <v>ACC</v>
          </cell>
        </row>
        <row r="4874">
          <cell r="E4874" t="str">
            <v>BO07KTY131</v>
          </cell>
          <cell r="F4874" t="str">
            <v>추</v>
          </cell>
          <cell r="G4874" t="str">
            <v>ORIGINAL</v>
          </cell>
          <cell r="H4874" t="str">
            <v>UNI</v>
          </cell>
          <cell r="I4874" t="str">
            <v>쿼터 3 세트</v>
          </cell>
          <cell r="J4874" t="str">
            <v>ACC</v>
          </cell>
        </row>
        <row r="4875">
          <cell r="E4875" t="str">
            <v>BO07K3Y025</v>
          </cell>
          <cell r="F4875" t="str">
            <v>추</v>
          </cell>
          <cell r="G4875" t="str">
            <v>ACTIVE</v>
          </cell>
          <cell r="H4875" t="str">
            <v>UNI</v>
          </cell>
          <cell r="I4875" t="str">
            <v>ENTRY RUNNING I</v>
          </cell>
          <cell r="J4875" t="str">
            <v>SHOES</v>
          </cell>
        </row>
        <row r="4876">
          <cell r="E4876" t="str">
            <v>BO07K3Y021</v>
          </cell>
          <cell r="F4876" t="str">
            <v>추</v>
          </cell>
          <cell r="G4876" t="str">
            <v>ACTIVE</v>
          </cell>
          <cell r="H4876" t="str">
            <v>UNI</v>
          </cell>
          <cell r="I4876" t="str">
            <v>ENTRY RUNNING I</v>
          </cell>
          <cell r="J4876" t="str">
            <v>SHOES</v>
          </cell>
        </row>
        <row r="4877">
          <cell r="E4877" t="str">
            <v>BO07K3Y020</v>
          </cell>
          <cell r="F4877" t="str">
            <v>추</v>
          </cell>
          <cell r="G4877" t="str">
            <v>ACTIVE</v>
          </cell>
          <cell r="H4877" t="str">
            <v>UNI</v>
          </cell>
          <cell r="I4877" t="str">
            <v>ENTRY RUNNING I</v>
          </cell>
          <cell r="J4877" t="str">
            <v>SHOES</v>
          </cell>
        </row>
        <row r="4878">
          <cell r="E4878" t="str">
            <v>BO07K3Y035</v>
          </cell>
          <cell r="F4878" t="str">
            <v>추</v>
          </cell>
          <cell r="G4878" t="str">
            <v>ACTIVE</v>
          </cell>
          <cell r="H4878" t="str">
            <v>UNI</v>
          </cell>
          <cell r="I4878" t="str">
            <v>ENTRY RUNNING II</v>
          </cell>
          <cell r="J4878" t="str">
            <v>SHOES</v>
          </cell>
        </row>
        <row r="4879">
          <cell r="E4879" t="str">
            <v>BO07K3Y033</v>
          </cell>
          <cell r="F4879" t="str">
            <v>추</v>
          </cell>
          <cell r="G4879" t="str">
            <v>ACTIVE</v>
          </cell>
          <cell r="H4879" t="str">
            <v>UNI</v>
          </cell>
          <cell r="I4879" t="str">
            <v>ENTRY RUNNING II</v>
          </cell>
          <cell r="J4879" t="str">
            <v>SHOES</v>
          </cell>
        </row>
        <row r="4880">
          <cell r="E4880" t="str">
            <v>BO07K3Y03V</v>
          </cell>
          <cell r="F4880" t="str">
            <v>추</v>
          </cell>
          <cell r="G4880" t="str">
            <v>ACTIVE</v>
          </cell>
          <cell r="H4880" t="str">
            <v>UNI</v>
          </cell>
          <cell r="I4880" t="str">
            <v>ENTRY RUNNING II</v>
          </cell>
          <cell r="J4880" t="str">
            <v>SHOES</v>
          </cell>
        </row>
        <row r="4881">
          <cell r="E4881" t="str">
            <v>BO07K3Y045</v>
          </cell>
          <cell r="F4881" t="str">
            <v>추</v>
          </cell>
          <cell r="G4881" t="str">
            <v>ACTIVE</v>
          </cell>
          <cell r="H4881" t="str">
            <v>UNI</v>
          </cell>
          <cell r="I4881" t="str">
            <v>SPORTS SLIDE</v>
          </cell>
          <cell r="J4881" t="str">
            <v>SHOES</v>
          </cell>
        </row>
        <row r="4882">
          <cell r="E4882" t="str">
            <v>BO07K3Y041</v>
          </cell>
          <cell r="F4882" t="str">
            <v>추</v>
          </cell>
          <cell r="G4882" t="str">
            <v>ORIGINAL</v>
          </cell>
          <cell r="H4882" t="str">
            <v>UNI</v>
          </cell>
          <cell r="I4882" t="str">
            <v>SPORTS SLIDE</v>
          </cell>
          <cell r="J4882" t="str">
            <v>SHOES</v>
          </cell>
        </row>
        <row r="4883">
          <cell r="E4883" t="str">
            <v>BO07K3Y055</v>
          </cell>
          <cell r="F4883" t="str">
            <v>추</v>
          </cell>
          <cell r="G4883" t="str">
            <v>ORIGINAL</v>
          </cell>
          <cell r="H4883" t="str">
            <v>UNI</v>
          </cell>
          <cell r="I4883" t="str">
            <v>CHUNKY</v>
          </cell>
          <cell r="J4883" t="str">
            <v>SHOES</v>
          </cell>
        </row>
        <row r="4884">
          <cell r="E4884" t="str">
            <v>BO07K3Y050</v>
          </cell>
          <cell r="F4884" t="str">
            <v>추</v>
          </cell>
          <cell r="G4884" t="str">
            <v>ORIGINAL</v>
          </cell>
          <cell r="H4884" t="str">
            <v>UNI</v>
          </cell>
          <cell r="I4884" t="str">
            <v>CHUNKY</v>
          </cell>
          <cell r="J4884" t="str">
            <v>SHOES</v>
          </cell>
        </row>
        <row r="4885">
          <cell r="E4885" t="str">
            <v>BO07K3Y05V</v>
          </cell>
          <cell r="F4885" t="str">
            <v>추</v>
          </cell>
          <cell r="G4885" t="str">
            <v>ORIGINAL</v>
          </cell>
          <cell r="H4885" t="str">
            <v>UNI</v>
          </cell>
          <cell r="I4885" t="str">
            <v>CHUNKY</v>
          </cell>
          <cell r="J4885" t="str">
            <v>SHOES</v>
          </cell>
        </row>
        <row r="4886">
          <cell r="E4886" t="str">
            <v>미정</v>
          </cell>
          <cell r="F4886" t="str">
            <v>추</v>
          </cell>
          <cell r="G4886" t="str">
            <v>ORIGINAL</v>
          </cell>
          <cell r="H4886" t="str">
            <v>UNI</v>
          </cell>
          <cell r="I4886" t="str">
            <v>JAGGER I</v>
          </cell>
          <cell r="J4886" t="e">
            <v>#N/A</v>
          </cell>
        </row>
        <row r="4887">
          <cell r="E4887" t="str">
            <v>BO07K3Y063</v>
          </cell>
          <cell r="F4887" t="str">
            <v>추</v>
          </cell>
          <cell r="G4887" t="str">
            <v>ORIGINAL</v>
          </cell>
          <cell r="H4887" t="str">
            <v>UNI</v>
          </cell>
          <cell r="I4887" t="str">
            <v>JAGGER I</v>
          </cell>
          <cell r="J4887" t="str">
            <v>SHOES</v>
          </cell>
        </row>
        <row r="4888">
          <cell r="E4888" t="str">
            <v>미정</v>
          </cell>
          <cell r="F4888" t="str">
            <v>추</v>
          </cell>
          <cell r="G4888" t="str">
            <v>ORIGINAL</v>
          </cell>
          <cell r="H4888" t="str">
            <v>UNI</v>
          </cell>
          <cell r="I4888" t="str">
            <v>JAGGER I</v>
          </cell>
          <cell r="J4888" t="e">
            <v>#N/A</v>
          </cell>
        </row>
        <row r="4889">
          <cell r="E4889" t="str">
            <v>BO07K3Y07R</v>
          </cell>
          <cell r="F4889" t="str">
            <v>추</v>
          </cell>
          <cell r="G4889" t="str">
            <v>ORIGINAL</v>
          </cell>
          <cell r="H4889" t="str">
            <v>UNI</v>
          </cell>
          <cell r="I4889" t="str">
            <v>JAGGER II</v>
          </cell>
          <cell r="J4889" t="str">
            <v>SHOES</v>
          </cell>
        </row>
        <row r="4890">
          <cell r="E4890" t="str">
            <v>BO07K3Y070</v>
          </cell>
          <cell r="F4890" t="str">
            <v>추</v>
          </cell>
          <cell r="G4890" t="str">
            <v>ORIGINAL</v>
          </cell>
          <cell r="H4890" t="str">
            <v>UNI</v>
          </cell>
          <cell r="I4890" t="str">
            <v>JAGGER II</v>
          </cell>
          <cell r="J4890" t="str">
            <v>SHOES</v>
          </cell>
        </row>
        <row r="4891">
          <cell r="E4891" t="str">
            <v>BO07K3Y07B</v>
          </cell>
          <cell r="F4891" t="str">
            <v>추</v>
          </cell>
          <cell r="G4891" t="str">
            <v>ORIGINAL</v>
          </cell>
          <cell r="H4891" t="str">
            <v>UNI</v>
          </cell>
          <cell r="I4891" t="str">
            <v>JAGGER II</v>
          </cell>
          <cell r="J4891" t="str">
            <v>SHOES</v>
          </cell>
        </row>
        <row r="4892">
          <cell r="E4892" t="str">
            <v>미정</v>
          </cell>
          <cell r="F4892" t="str">
            <v>추</v>
          </cell>
          <cell r="G4892" t="str">
            <v>ORIGINAL</v>
          </cell>
          <cell r="H4892" t="str">
            <v>UNI</v>
          </cell>
          <cell r="I4892" t="str">
            <v>POC II</v>
          </cell>
          <cell r="J4892" t="e">
            <v>#N/A</v>
          </cell>
        </row>
        <row r="4893">
          <cell r="E4893" t="str">
            <v>미정</v>
          </cell>
          <cell r="F4893" t="str">
            <v>추</v>
          </cell>
          <cell r="G4893" t="str">
            <v>ORIGINAL</v>
          </cell>
          <cell r="H4893" t="str">
            <v>UNI</v>
          </cell>
          <cell r="I4893" t="str">
            <v>POC II</v>
          </cell>
          <cell r="J4893" t="e">
            <v>#N/A</v>
          </cell>
        </row>
        <row r="4894">
          <cell r="E4894" t="str">
            <v>BO08K3Y101</v>
          </cell>
          <cell r="F4894" t="str">
            <v>추</v>
          </cell>
          <cell r="G4894" t="str">
            <v>ORIGINAL</v>
          </cell>
          <cell r="H4894" t="str">
            <v>UNI</v>
          </cell>
          <cell r="I4894" t="str">
            <v>POC 300(캐리오버)</v>
          </cell>
          <cell r="J4894" t="str">
            <v>SHOES</v>
          </cell>
        </row>
        <row r="4895">
          <cell r="E4895" t="str">
            <v>BO08K3Y11A</v>
          </cell>
          <cell r="F4895" t="str">
            <v>추</v>
          </cell>
          <cell r="G4895" t="str">
            <v>ORIGINAL</v>
          </cell>
          <cell r="H4895" t="str">
            <v>UNI</v>
          </cell>
          <cell r="I4895" t="str">
            <v>BOUNCER
캐리오버</v>
          </cell>
          <cell r="J4895" t="str">
            <v>SHOES</v>
          </cell>
        </row>
        <row r="4896">
          <cell r="E4896" t="str">
            <v>BO08K3Y125</v>
          </cell>
          <cell r="F4896" t="str">
            <v>추</v>
          </cell>
          <cell r="G4896" t="str">
            <v>ORIGINAL</v>
          </cell>
          <cell r="H4896" t="str">
            <v>UNI</v>
          </cell>
          <cell r="I4896" t="str">
            <v>BOUNCER x CRITIC</v>
          </cell>
          <cell r="J4896" t="str">
            <v>SHOES</v>
          </cell>
        </row>
        <row r="4897">
          <cell r="E4897" t="str">
            <v>BO08K3Y123</v>
          </cell>
          <cell r="F4897" t="str">
            <v>추</v>
          </cell>
          <cell r="G4897" t="str">
            <v>ORIGINAL</v>
          </cell>
          <cell r="H4897" t="str">
            <v>UNI</v>
          </cell>
          <cell r="I4897" t="str">
            <v>BOUNCER x CRITIC</v>
          </cell>
          <cell r="J4897" t="str">
            <v>SHOES</v>
          </cell>
        </row>
        <row r="4898">
          <cell r="E4898" t="str">
            <v>BO07K3Y135</v>
          </cell>
          <cell r="F4898" t="str">
            <v>추</v>
          </cell>
          <cell r="G4898" t="str">
            <v>ORIGINAL</v>
          </cell>
          <cell r="H4898" t="str">
            <v>UNI</v>
          </cell>
          <cell r="I4898" t="str">
            <v>주재범 슬라이드</v>
          </cell>
          <cell r="J4898" t="str">
            <v>SHOES</v>
          </cell>
        </row>
        <row r="4899">
          <cell r="E4899" t="str">
            <v>BO07K3Y133</v>
          </cell>
          <cell r="F4899" t="str">
            <v>추</v>
          </cell>
          <cell r="G4899" t="str">
            <v>ORIGINAL</v>
          </cell>
          <cell r="H4899" t="str">
            <v>UNI</v>
          </cell>
          <cell r="I4899" t="str">
            <v>주재범 슬라이드</v>
          </cell>
          <cell r="J4899" t="str">
            <v>SHOES</v>
          </cell>
        </row>
        <row r="4900">
          <cell r="E4900" t="str">
            <v>BO07K3Y131</v>
          </cell>
          <cell r="F4900" t="str">
            <v>추</v>
          </cell>
          <cell r="G4900" t="str">
            <v>ORIGINAL</v>
          </cell>
          <cell r="H4900" t="str">
            <v>UNI</v>
          </cell>
          <cell r="I4900" t="str">
            <v>주재범 슬라이드</v>
          </cell>
          <cell r="J4900" t="str">
            <v>SHOES</v>
          </cell>
        </row>
        <row r="4901">
          <cell r="E4901" t="str">
            <v>BO09K3Y14A</v>
          </cell>
          <cell r="F4901" t="str">
            <v>추</v>
          </cell>
          <cell r="G4901" t="str">
            <v>ORIGINAL</v>
          </cell>
          <cell r="H4901" t="str">
            <v>UNI</v>
          </cell>
          <cell r="I4901" t="str">
            <v>바운서2.0
캐리오버</v>
          </cell>
          <cell r="J4901" t="str">
            <v>SHOES</v>
          </cell>
        </row>
        <row r="4902">
          <cell r="E4902" t="str">
            <v>미정</v>
          </cell>
          <cell r="F4902" t="str">
            <v>추</v>
          </cell>
          <cell r="G4902" t="str">
            <v>ACTIVE</v>
          </cell>
          <cell r="H4902" t="str">
            <v>UNI</v>
          </cell>
          <cell r="I4902" t="str">
            <v>ALL ROUNDER 250</v>
          </cell>
          <cell r="J4902" t="e">
            <v>#N/A</v>
          </cell>
        </row>
        <row r="4903">
          <cell r="E4903" t="str">
            <v>미정</v>
          </cell>
          <cell r="F4903" t="str">
            <v>추</v>
          </cell>
          <cell r="G4903" t="str">
            <v>ACTIVE</v>
          </cell>
          <cell r="H4903" t="str">
            <v>UNI</v>
          </cell>
          <cell r="I4903" t="str">
            <v>ALL ROUNDER 250</v>
          </cell>
          <cell r="J4903" t="e">
            <v>#N/A</v>
          </cell>
        </row>
        <row r="4904">
          <cell r="E4904" t="str">
            <v>미정</v>
          </cell>
          <cell r="F4904" t="str">
            <v>추</v>
          </cell>
          <cell r="G4904" t="str">
            <v>ONLINE</v>
          </cell>
          <cell r="H4904" t="str">
            <v>UNI</v>
          </cell>
          <cell r="I4904" t="str">
            <v>밀리터리 트레이너 슈즈
(온라인)</v>
          </cell>
          <cell r="J4904" t="e">
            <v>#N/A</v>
          </cell>
        </row>
        <row r="4905">
          <cell r="E4905" t="str">
            <v>미정</v>
          </cell>
          <cell r="F4905" t="str">
            <v>추</v>
          </cell>
          <cell r="G4905" t="str">
            <v>ONLINE</v>
          </cell>
          <cell r="H4905" t="str">
            <v>UNI</v>
          </cell>
          <cell r="I4905" t="str">
            <v>밀리터리 트레이너 슈즈
(온라인)</v>
          </cell>
          <cell r="J4905" t="e">
            <v>#N/A</v>
          </cell>
        </row>
        <row r="4906">
          <cell r="E4906" t="str">
            <v>미정</v>
          </cell>
          <cell r="F4906" t="str">
            <v>추</v>
          </cell>
          <cell r="G4906" t="str">
            <v>ONLINE</v>
          </cell>
          <cell r="H4906" t="str">
            <v>UNI</v>
          </cell>
          <cell r="I4906" t="str">
            <v>밀리터리 트레이너 슈즈
(온라인)</v>
          </cell>
          <cell r="J4906" t="e">
            <v>#N/A</v>
          </cell>
        </row>
        <row r="4907">
          <cell r="E4907" t="str">
            <v>미정</v>
          </cell>
          <cell r="F4907" t="str">
            <v>추</v>
          </cell>
          <cell r="G4907" t="str">
            <v>ONLINE</v>
          </cell>
          <cell r="H4907" t="str">
            <v>UNI</v>
          </cell>
          <cell r="I4907" t="str">
            <v>밀리터리 트레이너 슈즈
(온라인)</v>
          </cell>
          <cell r="J4907" t="e">
            <v>#N/A</v>
          </cell>
        </row>
        <row r="4908">
          <cell r="E4908" t="str">
            <v>BO08K3S021</v>
          </cell>
          <cell r="F4908" t="str">
            <v>추</v>
          </cell>
          <cell r="G4908" t="str">
            <v>ONLINE</v>
          </cell>
          <cell r="H4908" t="str">
            <v>UNI</v>
          </cell>
          <cell r="I4908" t="str">
            <v>T-MORE 002
(온라인)</v>
          </cell>
          <cell r="J4908" t="str">
            <v>SHOES</v>
          </cell>
        </row>
        <row r="4909">
          <cell r="E4909" t="str">
            <v>BO08K3S020</v>
          </cell>
          <cell r="F4909" t="str">
            <v>추</v>
          </cell>
          <cell r="G4909" t="str">
            <v>ONLINE</v>
          </cell>
          <cell r="H4909" t="str">
            <v>UNI</v>
          </cell>
          <cell r="I4909" t="str">
            <v>T-MORE 002
(온라인)</v>
          </cell>
          <cell r="J4909" t="str">
            <v>SHOES</v>
          </cell>
        </row>
        <row r="4910">
          <cell r="E4910" t="str">
            <v>BO08K3S025</v>
          </cell>
          <cell r="F4910" t="str">
            <v>추</v>
          </cell>
          <cell r="G4910" t="str">
            <v>ONLINE</v>
          </cell>
          <cell r="H4910" t="str">
            <v>UNI</v>
          </cell>
          <cell r="I4910" t="str">
            <v>T-MORE 002
(온라인)</v>
          </cell>
          <cell r="J4910" t="str">
            <v>SHOES</v>
          </cell>
        </row>
        <row r="4911">
          <cell r="E4911" t="str">
            <v>BO0642WJ9E</v>
          </cell>
          <cell r="F4911" t="str">
            <v>추</v>
          </cell>
          <cell r="G4911" t="str">
            <v>ONLINE</v>
          </cell>
          <cell r="H4911" t="str">
            <v>UNI</v>
          </cell>
          <cell r="I4911" t="str">
            <v>JJB X GYM PACK 반팔</v>
          </cell>
          <cell r="J4911" t="str">
            <v>C&amp;S</v>
          </cell>
        </row>
        <row r="4912">
          <cell r="E4912" t="str">
            <v>BO0642WJ9M</v>
          </cell>
          <cell r="F4912" t="str">
            <v>추</v>
          </cell>
          <cell r="G4912" t="str">
            <v>ONLINE</v>
          </cell>
          <cell r="H4912" t="str">
            <v>UNI</v>
          </cell>
          <cell r="I4912" t="str">
            <v>JJB X GYM PACK 반팔</v>
          </cell>
          <cell r="J4912" t="str">
            <v>C&amp;S</v>
          </cell>
        </row>
        <row r="4913">
          <cell r="E4913" t="str">
            <v>BO0642WJ95</v>
          </cell>
          <cell r="F4913" t="str">
            <v>추</v>
          </cell>
          <cell r="G4913" t="str">
            <v>ONLINE</v>
          </cell>
          <cell r="H4913" t="str">
            <v>UNI</v>
          </cell>
          <cell r="I4913" t="str">
            <v>JJB X GYM PACK 반팔</v>
          </cell>
          <cell r="J4913" t="str">
            <v>C&amp;S</v>
          </cell>
        </row>
        <row r="4914">
          <cell r="E4914" t="str">
            <v>BO0642WJ91</v>
          </cell>
          <cell r="F4914" t="str">
            <v>추</v>
          </cell>
          <cell r="G4914" t="str">
            <v>ONLINE</v>
          </cell>
          <cell r="H4914" t="str">
            <v>UNI</v>
          </cell>
          <cell r="I4914" t="str">
            <v>JJB X GYM PACK 반팔</v>
          </cell>
          <cell r="J4914" t="str">
            <v>C&amp;S</v>
          </cell>
        </row>
        <row r="4915">
          <cell r="E4915" t="str">
            <v>BO0641WJ9E</v>
          </cell>
          <cell r="F4915" t="str">
            <v>추</v>
          </cell>
          <cell r="G4915" t="str">
            <v>ONLINE</v>
          </cell>
          <cell r="H4915" t="str">
            <v>UNI</v>
          </cell>
          <cell r="I4915" t="str">
            <v>JJB X GYM PACK 맨투맨</v>
          </cell>
          <cell r="J4915" t="str">
            <v>C&amp;S</v>
          </cell>
        </row>
        <row r="4916">
          <cell r="E4916" t="str">
            <v>BO0641WJ9M</v>
          </cell>
          <cell r="F4916" t="str">
            <v>추</v>
          </cell>
          <cell r="G4916" t="str">
            <v>ONLINE</v>
          </cell>
          <cell r="H4916" t="str">
            <v>UNI</v>
          </cell>
          <cell r="I4916" t="str">
            <v>JJB X GYM PACK 맨투맨</v>
          </cell>
          <cell r="J4916" t="str">
            <v>C&amp;S</v>
          </cell>
        </row>
        <row r="4917">
          <cell r="E4917" t="str">
            <v>BO0641WJ95</v>
          </cell>
          <cell r="F4917" t="str">
            <v>추</v>
          </cell>
          <cell r="G4917" t="str">
            <v>ONLINE</v>
          </cell>
          <cell r="H4917" t="str">
            <v>UNI</v>
          </cell>
          <cell r="I4917" t="str">
            <v>JJB X GYM PACK 맨투맨</v>
          </cell>
          <cell r="J4917" t="str">
            <v>C&amp;S</v>
          </cell>
        </row>
        <row r="4918">
          <cell r="E4918" t="str">
            <v>BO0641WJ91</v>
          </cell>
          <cell r="F4918" t="str">
            <v>추</v>
          </cell>
          <cell r="G4918" t="str">
            <v>ONLINE</v>
          </cell>
          <cell r="H4918" t="str">
            <v>UNI</v>
          </cell>
          <cell r="I4918" t="str">
            <v>JJB X GYM PACK 맨투맨</v>
          </cell>
          <cell r="J4918" t="str">
            <v>C&amp;S</v>
          </cell>
        </row>
        <row r="4919">
          <cell r="E4919" t="str">
            <v>BO0642WJ11</v>
          </cell>
          <cell r="F4919" t="str">
            <v>추</v>
          </cell>
          <cell r="G4919" t="str">
            <v>ORIGINAL</v>
          </cell>
          <cell r="H4919" t="str">
            <v>UNI</v>
          </cell>
          <cell r="I4919" t="str">
            <v>JJB X 스케이트 보드 그래픽 반팔</v>
          </cell>
          <cell r="J4919" t="str">
            <v>C&amp;S</v>
          </cell>
        </row>
        <row r="4920">
          <cell r="E4920" t="str">
            <v>BO0642WJ15</v>
          </cell>
          <cell r="F4920" t="str">
            <v>추</v>
          </cell>
          <cell r="G4920" t="str">
            <v>ORIGINAL</v>
          </cell>
          <cell r="H4920" t="str">
            <v>UNI</v>
          </cell>
          <cell r="I4920" t="str">
            <v>JJB X 스케이트 보드 그래픽 반팔</v>
          </cell>
          <cell r="J4920" t="str">
            <v>C&amp;S</v>
          </cell>
        </row>
        <row r="4921">
          <cell r="E4921" t="str">
            <v>BO0642WJ13</v>
          </cell>
          <cell r="F4921" t="str">
            <v>추</v>
          </cell>
          <cell r="G4921" t="str">
            <v>ORIGINAL</v>
          </cell>
          <cell r="H4921" t="str">
            <v>UNI</v>
          </cell>
          <cell r="I4921" t="str">
            <v>JJB X 스케이트 보드 그래픽 반팔</v>
          </cell>
          <cell r="J4921" t="str">
            <v>C&amp;S</v>
          </cell>
        </row>
        <row r="4922">
          <cell r="E4922" t="str">
            <v>BO0642WJ2P</v>
          </cell>
          <cell r="F4922" t="str">
            <v>추</v>
          </cell>
          <cell r="G4922" t="str">
            <v>ORIGINAL</v>
          </cell>
          <cell r="H4922" t="str">
            <v>UNI</v>
          </cell>
          <cell r="I4922" t="str">
            <v>JJB X 볼드 스트라이프 반팔</v>
          </cell>
          <cell r="J4922" t="str">
            <v>C&amp;S</v>
          </cell>
        </row>
        <row r="4923">
          <cell r="E4923" t="str">
            <v>BO0642WJ23</v>
          </cell>
          <cell r="F4923" t="str">
            <v>추</v>
          </cell>
          <cell r="G4923" t="str">
            <v>ORIGINAL</v>
          </cell>
          <cell r="H4923" t="str">
            <v>UNI</v>
          </cell>
          <cell r="I4923" t="str">
            <v>JJB X 볼드 스트라이프 반팔</v>
          </cell>
          <cell r="J4923" t="str">
            <v>C&amp;S</v>
          </cell>
        </row>
        <row r="4924">
          <cell r="E4924" t="str">
            <v>BO0642WJ25</v>
          </cell>
          <cell r="F4924" t="str">
            <v>추</v>
          </cell>
          <cell r="G4924" t="str">
            <v>ORIGINAL</v>
          </cell>
          <cell r="H4924" t="str">
            <v>UNI</v>
          </cell>
          <cell r="I4924" t="str">
            <v>JJB X 볼드 스트라이프 반팔</v>
          </cell>
          <cell r="J4924" t="str">
            <v>C&amp;S</v>
          </cell>
        </row>
        <row r="4925">
          <cell r="E4925" t="str">
            <v>BO0642WJ35</v>
          </cell>
          <cell r="F4925" t="str">
            <v>추</v>
          </cell>
          <cell r="G4925" t="str">
            <v>ORIGINAL</v>
          </cell>
          <cell r="H4925" t="str">
            <v>UNI</v>
          </cell>
          <cell r="I4925" t="str">
            <v>JJB X 세비오버 베이직 반팔</v>
          </cell>
          <cell r="J4925" t="str">
            <v>C&amp;S</v>
          </cell>
        </row>
        <row r="4926">
          <cell r="E4926" t="str">
            <v>BO0642WJ33</v>
          </cell>
          <cell r="F4926" t="str">
            <v>추</v>
          </cell>
          <cell r="G4926" t="str">
            <v>ORIGINAL</v>
          </cell>
          <cell r="H4926" t="str">
            <v>UNI</v>
          </cell>
          <cell r="I4926" t="str">
            <v>JJB X 세비오버 베이직 반팔</v>
          </cell>
          <cell r="J4926" t="str">
            <v>C&amp;S</v>
          </cell>
        </row>
        <row r="4927">
          <cell r="E4927" t="str">
            <v>BO0642WJ31</v>
          </cell>
          <cell r="F4927" t="str">
            <v>추</v>
          </cell>
          <cell r="G4927" t="str">
            <v>ORIGINAL</v>
          </cell>
          <cell r="H4927" t="str">
            <v>UNI</v>
          </cell>
          <cell r="I4927" t="str">
            <v>JJB X 세비오버 베이직 반팔</v>
          </cell>
          <cell r="J4927" t="str">
            <v>C&amp;S</v>
          </cell>
        </row>
        <row r="4928">
          <cell r="E4928" t="str">
            <v>BO0642WJ4P</v>
          </cell>
          <cell r="F4928" t="str">
            <v>추</v>
          </cell>
          <cell r="G4928" t="str">
            <v>ORIGINAL</v>
          </cell>
          <cell r="H4928" t="str">
            <v>UNI</v>
          </cell>
          <cell r="I4928" t="str">
            <v>JJB X 세미오버 스트라이프 반팔</v>
          </cell>
          <cell r="J4928" t="str">
            <v>C&amp;S</v>
          </cell>
        </row>
        <row r="4929">
          <cell r="E4929" t="str">
            <v>BO0642WJ41</v>
          </cell>
          <cell r="F4929" t="str">
            <v>추</v>
          </cell>
          <cell r="G4929" t="str">
            <v>ORIGINAL</v>
          </cell>
          <cell r="H4929" t="str">
            <v>UNI</v>
          </cell>
          <cell r="I4929" t="str">
            <v>JJB X 세미오버 스트라이프 반팔</v>
          </cell>
          <cell r="J4929" t="str">
            <v>C&amp;S</v>
          </cell>
        </row>
        <row r="4930">
          <cell r="E4930" t="str">
            <v>BO0642WJ5P</v>
          </cell>
          <cell r="F4930" t="str">
            <v>추</v>
          </cell>
          <cell r="G4930" t="str">
            <v>ORIGINAL</v>
          </cell>
          <cell r="H4930" t="str">
            <v>UNI</v>
          </cell>
          <cell r="I4930" t="str">
            <v>JJB X 세미오버 도트 반팔</v>
          </cell>
          <cell r="J4930" t="str">
            <v>C&amp;S</v>
          </cell>
        </row>
        <row r="4931">
          <cell r="E4931" t="str">
            <v>BO0642WJ51</v>
          </cell>
          <cell r="F4931" t="str">
            <v>추</v>
          </cell>
          <cell r="G4931" t="str">
            <v>ORIGINAL</v>
          </cell>
          <cell r="H4931" t="str">
            <v>UNI</v>
          </cell>
          <cell r="I4931" t="str">
            <v>JJB X 세미오버 도트 반팔</v>
          </cell>
          <cell r="J4931" t="str">
            <v>C&amp;S</v>
          </cell>
        </row>
        <row r="4932">
          <cell r="E4932" t="str">
            <v>BO0642WJ61</v>
          </cell>
          <cell r="F4932" t="str">
            <v>추</v>
          </cell>
          <cell r="G4932" t="str">
            <v>ORIGINAL</v>
          </cell>
          <cell r="H4932" t="str">
            <v>UNI</v>
          </cell>
          <cell r="I4932" t="str">
            <v>JJB X 그래픽 반팔</v>
          </cell>
          <cell r="J4932" t="str">
            <v>C&amp;S</v>
          </cell>
        </row>
        <row r="4933">
          <cell r="E4933" t="str">
            <v>BO0642WJ65</v>
          </cell>
          <cell r="F4933" t="str">
            <v>추</v>
          </cell>
          <cell r="G4933" t="str">
            <v>ORIGINAL</v>
          </cell>
          <cell r="H4933" t="str">
            <v>UNI</v>
          </cell>
          <cell r="I4933" t="str">
            <v>JJB X 그래픽 반팔</v>
          </cell>
          <cell r="J4933" t="str">
            <v>C&amp;S</v>
          </cell>
        </row>
        <row r="4934">
          <cell r="E4934" t="str">
            <v>BO0642WJ63</v>
          </cell>
          <cell r="F4934" t="str">
            <v>추</v>
          </cell>
          <cell r="G4934" t="str">
            <v>ORIGINAL</v>
          </cell>
          <cell r="H4934" t="str">
            <v>UNI</v>
          </cell>
          <cell r="I4934" t="str">
            <v>JJB X 그래픽 반팔</v>
          </cell>
          <cell r="J4934" t="str">
            <v>C&amp;S</v>
          </cell>
        </row>
        <row r="4935">
          <cell r="E4935" t="str">
            <v>BO0641WJ61</v>
          </cell>
          <cell r="F4935" t="str">
            <v>추</v>
          </cell>
          <cell r="G4935" t="str">
            <v>ORIGINAL</v>
          </cell>
          <cell r="H4935" t="str">
            <v>UNI</v>
          </cell>
          <cell r="I4935" t="str">
            <v>JJB X 그래픽 맨투맨</v>
          </cell>
          <cell r="J4935" t="str">
            <v>C&amp;S</v>
          </cell>
        </row>
        <row r="4936">
          <cell r="E4936" t="str">
            <v>BO0641WJ65</v>
          </cell>
          <cell r="F4936" t="str">
            <v>추</v>
          </cell>
          <cell r="G4936" t="str">
            <v>ORIGINAL</v>
          </cell>
          <cell r="H4936" t="str">
            <v>UNI</v>
          </cell>
          <cell r="I4936" t="str">
            <v>JJB X 그래픽 맨투맨</v>
          </cell>
          <cell r="J4936" t="str">
            <v>C&amp;S</v>
          </cell>
        </row>
        <row r="4937">
          <cell r="E4937" t="str">
            <v>BO0641WJ63</v>
          </cell>
          <cell r="F4937" t="str">
            <v>추</v>
          </cell>
          <cell r="G4937" t="str">
            <v>ORIGINAL</v>
          </cell>
          <cell r="H4937" t="str">
            <v>UNI</v>
          </cell>
          <cell r="I4937" t="str">
            <v>JJB X 그래픽 맨투맨</v>
          </cell>
          <cell r="J4937" t="str">
            <v>C&amp;S</v>
          </cell>
        </row>
        <row r="4938">
          <cell r="E4938" t="str">
            <v>BO0741WJ10</v>
          </cell>
          <cell r="F4938" t="str">
            <v>추</v>
          </cell>
          <cell r="G4938" t="str">
            <v>ORIGINAL</v>
          </cell>
          <cell r="H4938" t="str">
            <v>UNI</v>
          </cell>
          <cell r="I4938" t="str">
            <v>JJB X 하트 후디</v>
          </cell>
          <cell r="J4938" t="str">
            <v>C&amp;S</v>
          </cell>
        </row>
        <row r="4939">
          <cell r="E4939" t="str">
            <v>BO0741WJ1H</v>
          </cell>
          <cell r="F4939" t="str">
            <v>추</v>
          </cell>
          <cell r="G4939" t="str">
            <v>ORIGINAL</v>
          </cell>
          <cell r="H4939" t="str">
            <v>UNI</v>
          </cell>
          <cell r="I4939" t="str">
            <v>JJB X 하트 후디</v>
          </cell>
          <cell r="J4939" t="str">
            <v>C&amp;S</v>
          </cell>
        </row>
        <row r="4940">
          <cell r="E4940" t="str">
            <v>BO0741WJ1P</v>
          </cell>
          <cell r="F4940" t="str">
            <v>추</v>
          </cell>
          <cell r="G4940" t="str">
            <v>ORIGINAL</v>
          </cell>
          <cell r="H4940" t="str">
            <v>UNI</v>
          </cell>
          <cell r="I4940" t="str">
            <v>JJB X 하트 후디</v>
          </cell>
          <cell r="J4940" t="str">
            <v>C&amp;S</v>
          </cell>
        </row>
        <row r="4941">
          <cell r="E4941" t="str">
            <v>BO0741WJ25</v>
          </cell>
          <cell r="F4941" t="str">
            <v>추</v>
          </cell>
          <cell r="G4941" t="str">
            <v>ORIGINAL</v>
          </cell>
          <cell r="H4941" t="str">
            <v>UNI</v>
          </cell>
          <cell r="I4941" t="str">
            <v>JJB X 하트 맨투맨</v>
          </cell>
          <cell r="J4941" t="str">
            <v>C&amp;S</v>
          </cell>
        </row>
        <row r="4942">
          <cell r="E4942" t="str">
            <v>BO0741WJ2H</v>
          </cell>
          <cell r="F4942" t="str">
            <v>추</v>
          </cell>
          <cell r="G4942" t="str">
            <v>ORIGINAL</v>
          </cell>
          <cell r="H4942" t="str">
            <v>UNI</v>
          </cell>
          <cell r="I4942" t="str">
            <v>JJB X 하트 맨투맨</v>
          </cell>
          <cell r="J4942" t="str">
            <v>C&amp;S</v>
          </cell>
        </row>
        <row r="4943">
          <cell r="E4943" t="str">
            <v>BO0741WJ2P</v>
          </cell>
          <cell r="F4943" t="str">
            <v>추</v>
          </cell>
          <cell r="G4943" t="str">
            <v>ORIGINAL</v>
          </cell>
          <cell r="H4943" t="str">
            <v>UNI</v>
          </cell>
          <cell r="I4943" t="str">
            <v>JJB X 하트 맨투맨</v>
          </cell>
          <cell r="J4943" t="str">
            <v>C&amp;S</v>
          </cell>
        </row>
        <row r="4944">
          <cell r="E4944" t="str">
            <v>BO0741WJ3H</v>
          </cell>
          <cell r="F4944" t="str">
            <v>추</v>
          </cell>
          <cell r="G4944" t="str">
            <v>ORIGINAL</v>
          </cell>
          <cell r="H4944" t="str">
            <v>UNI</v>
          </cell>
          <cell r="I4944" t="str">
            <v>JJB X 팔 로고 맨투맨</v>
          </cell>
          <cell r="J4944" t="str">
            <v>C&amp;S</v>
          </cell>
        </row>
        <row r="4945">
          <cell r="E4945" t="str">
            <v>BO0741WJ35</v>
          </cell>
          <cell r="F4945" t="str">
            <v>추</v>
          </cell>
          <cell r="G4945" t="str">
            <v>ORIGINAL</v>
          </cell>
          <cell r="H4945" t="str">
            <v>UNI</v>
          </cell>
          <cell r="I4945" t="str">
            <v>JJB X 팔 로고 맨투맨</v>
          </cell>
          <cell r="J4945" t="str">
            <v>C&amp;S</v>
          </cell>
        </row>
        <row r="4946">
          <cell r="E4946" t="str">
            <v>BO0741WJ4P</v>
          </cell>
          <cell r="F4946" t="str">
            <v>추</v>
          </cell>
          <cell r="G4946" t="str">
            <v>ORIGINAL</v>
          </cell>
          <cell r="H4946" t="str">
            <v>UNI</v>
          </cell>
          <cell r="I4946" t="str">
            <v>JJB X 로고 맨투맨</v>
          </cell>
          <cell r="J4946" t="str">
            <v>C&amp;S</v>
          </cell>
        </row>
        <row r="4947">
          <cell r="E4947" t="str">
            <v>BO0741WJ45</v>
          </cell>
          <cell r="F4947" t="str">
            <v>추</v>
          </cell>
          <cell r="G4947" t="str">
            <v>ORIGINAL</v>
          </cell>
          <cell r="H4947" t="str">
            <v>UNI</v>
          </cell>
          <cell r="I4947" t="str">
            <v>JJB X 로고 맨투맨</v>
          </cell>
          <cell r="J4947" t="str">
            <v>C&amp;S</v>
          </cell>
        </row>
        <row r="4948">
          <cell r="E4948" t="str">
            <v>BO0741WJ5H</v>
          </cell>
          <cell r="F4948" t="str">
            <v>추</v>
          </cell>
          <cell r="G4948" t="str">
            <v>ORIGINAL</v>
          </cell>
          <cell r="H4948" t="str">
            <v>UNI</v>
          </cell>
          <cell r="I4948" t="str">
            <v>JJB X 세미 오버 스트라이프 후디</v>
          </cell>
          <cell r="J4948" t="str">
            <v>C&amp;S</v>
          </cell>
        </row>
        <row r="4949">
          <cell r="E4949" t="str">
            <v>BO0741WJ55</v>
          </cell>
          <cell r="F4949" t="str">
            <v>추</v>
          </cell>
          <cell r="G4949" t="str">
            <v>ORIGINAL</v>
          </cell>
          <cell r="H4949" t="str">
            <v>UNI</v>
          </cell>
          <cell r="I4949" t="str">
            <v>JJB X 세미 오버 스트라이프 후디</v>
          </cell>
          <cell r="J4949" t="str">
            <v>C&amp;S</v>
          </cell>
        </row>
        <row r="4950">
          <cell r="E4950" t="str">
            <v>BO0741WJ65</v>
          </cell>
          <cell r="F4950" t="str">
            <v>추</v>
          </cell>
          <cell r="G4950" t="str">
            <v>ORIGINAL</v>
          </cell>
          <cell r="H4950" t="str">
            <v>UNI</v>
          </cell>
          <cell r="I4950" t="str">
            <v>JJB X 세미 오버 후디</v>
          </cell>
          <cell r="J4950" t="str">
            <v>C&amp;S</v>
          </cell>
        </row>
        <row r="4951">
          <cell r="E4951" t="str">
            <v>BO0741WJ70</v>
          </cell>
          <cell r="F4951" t="str">
            <v>추</v>
          </cell>
          <cell r="G4951" t="str">
            <v>ORIGINAL</v>
          </cell>
          <cell r="H4951" t="str">
            <v>여성</v>
          </cell>
          <cell r="I4951" t="str">
            <v>JJB X 여성 맨투맨</v>
          </cell>
          <cell r="J4951" t="str">
            <v>C&amp;S</v>
          </cell>
        </row>
        <row r="4952">
          <cell r="E4952" t="str">
            <v>BO0741WJ75</v>
          </cell>
          <cell r="F4952" t="str">
            <v>추</v>
          </cell>
          <cell r="G4952" t="str">
            <v>ORIGINAL</v>
          </cell>
          <cell r="H4952" t="str">
            <v>여성</v>
          </cell>
          <cell r="I4952" t="str">
            <v>JJB X 여성 맨투맨</v>
          </cell>
          <cell r="J4952" t="str">
            <v>C&amp;S</v>
          </cell>
        </row>
        <row r="4953">
          <cell r="E4953" t="str">
            <v>BO0741WJ75</v>
          </cell>
          <cell r="F4953" t="str">
            <v>추</v>
          </cell>
          <cell r="G4953" t="str">
            <v>ORIGINAL</v>
          </cell>
          <cell r="H4953" t="str">
            <v>여성</v>
          </cell>
          <cell r="I4953" t="str">
            <v>JJB X 여성 맨투맨</v>
          </cell>
          <cell r="J4953" t="str">
            <v>C&amp;S</v>
          </cell>
        </row>
        <row r="4954">
          <cell r="E4954" t="str">
            <v>BO07KTY01X</v>
          </cell>
          <cell r="F4954" t="str">
            <v>추</v>
          </cell>
          <cell r="G4954" t="str">
            <v>ORIGINAL</v>
          </cell>
          <cell r="J4954" t="str">
            <v>ACC</v>
          </cell>
        </row>
        <row r="4955">
          <cell r="E4955" t="str">
            <v>BO0342D130</v>
          </cell>
          <cell r="F4955" t="str">
            <v>하</v>
          </cell>
          <cell r="G4955" t="str">
            <v>ORIGINAL</v>
          </cell>
          <cell r="H4955" t="str">
            <v>UNI</v>
          </cell>
          <cell r="I4955" t="str">
            <v>한지 라운드</v>
          </cell>
          <cell r="J4955" t="str">
            <v>C&amp;S(S)</v>
          </cell>
        </row>
        <row r="4956">
          <cell r="E4956" t="str">
            <v>BO0342D13H</v>
          </cell>
          <cell r="F4956" t="str">
            <v>하</v>
          </cell>
          <cell r="G4956" t="str">
            <v>ORIGINAL</v>
          </cell>
          <cell r="H4956" t="str">
            <v>UNI</v>
          </cell>
          <cell r="I4956" t="str">
            <v>한지 라운드</v>
          </cell>
          <cell r="J4956" t="str">
            <v>C&amp;S(S)</v>
          </cell>
        </row>
        <row r="4957">
          <cell r="E4957" t="str">
            <v>BO0721C10A</v>
          </cell>
          <cell r="F4957" t="str">
            <v>추</v>
          </cell>
          <cell r="G4957" t="str">
            <v>ORIGINAL</v>
          </cell>
          <cell r="H4957" t="str">
            <v>여성</v>
          </cell>
          <cell r="I4957" t="str">
            <v>여성 캐롯 팬츠 - 린넨</v>
          </cell>
          <cell r="J4957" t="str">
            <v>PANTS</v>
          </cell>
        </row>
        <row r="4958">
          <cell r="E4958" t="str">
            <v>BO07K3Y05U</v>
          </cell>
          <cell r="F4958" t="str">
            <v>추</v>
          </cell>
          <cell r="G4958" t="str">
            <v>ORIGINAL</v>
          </cell>
          <cell r="H4958" t="str">
            <v>남성</v>
          </cell>
          <cell r="I4958" t="str">
            <v>CHUNKY</v>
          </cell>
          <cell r="J4958" t="str">
            <v>SHOES</v>
          </cell>
        </row>
        <row r="4959">
          <cell r="E4959" t="str">
            <v>BO08K3Y155</v>
          </cell>
          <cell r="F4959" t="str">
            <v>추</v>
          </cell>
          <cell r="G4959" t="str">
            <v>ORIGINAL</v>
          </cell>
          <cell r="H4959" t="str">
            <v>남성</v>
          </cell>
          <cell r="I4959" t="str">
            <v>BOUNCER x CRITIC</v>
          </cell>
          <cell r="J4959" t="str">
            <v>SHOES</v>
          </cell>
        </row>
        <row r="4960">
          <cell r="E4960" t="str">
            <v>BO09K3Y11A</v>
          </cell>
          <cell r="F4960" t="str">
            <v>추</v>
          </cell>
          <cell r="G4960" t="str">
            <v>ORIGINAL</v>
          </cell>
          <cell r="H4960" t="str">
            <v>남성</v>
          </cell>
          <cell r="I4960" t="str">
            <v>BOUNCER
캐리오버</v>
          </cell>
          <cell r="J4960" t="str">
            <v>SHOES</v>
          </cell>
        </row>
      </sheetData>
      <sheetData sheetId="16"/>
      <sheetData sheetId="17"/>
      <sheetData sheetId="18"/>
      <sheetData sheetId="19"/>
    </sheetDataSet>
  </externalBook>
</externalLink>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7" tint="0.79998168889431442"/>
  </sheetPr>
  <dimension ref="A1:AE287"/>
  <sheetViews>
    <sheetView showGridLines="0" tabSelected="1" zoomScale="70" zoomScaleNormal="70" workbookViewId="0">
      <pane xSplit="3" ySplit="7" topLeftCell="X8" activePane="bottomRight" state="frozen"/>
      <selection pane="topRight" activeCell="D1" sqref="D1"/>
      <selection pane="bottomLeft" activeCell="A8" sqref="A8"/>
      <selection pane="bottomRight" activeCell="AE6" sqref="AE6:AE7"/>
    </sheetView>
  </sheetViews>
  <sheetFormatPr baseColWidth="10" defaultColWidth="8.83203125" defaultRowHeight="17"/>
  <cols>
    <col min="1" max="1" width="10.5" customWidth="1"/>
    <col min="2" max="2" width="12.1640625" style="1" customWidth="1"/>
    <col min="3" max="3" width="30.1640625" style="1" customWidth="1"/>
    <col min="4" max="4" width="12.1640625" style="1" customWidth="1"/>
    <col min="5" max="6" width="8.1640625" customWidth="1"/>
    <col min="7" max="7" width="12.1640625" customWidth="1"/>
    <col min="8" max="8" width="7.6640625" customWidth="1"/>
    <col min="9" max="9" width="7.6640625" style="17" customWidth="1"/>
    <col min="10" max="10" width="13.83203125" style="17" bestFit="1" customWidth="1"/>
    <col min="11" max="11" width="15.83203125" bestFit="1" customWidth="1"/>
    <col min="12" max="12" width="9" customWidth="1"/>
    <col min="13" max="13" width="15.1640625" style="1" customWidth="1"/>
    <col min="14" max="14" width="10.5" customWidth="1"/>
    <col min="15" max="15" width="13.5" style="45" bestFit="1" customWidth="1"/>
    <col min="16" max="27" width="7.1640625" style="2" customWidth="1"/>
    <col min="28" max="28" width="18.83203125" style="2" bestFit="1" customWidth="1"/>
    <col min="29" max="29" width="9.1640625" style="2" customWidth="1"/>
    <col min="30" max="30" width="18" style="1" customWidth="1"/>
    <col min="31" max="31" width="106.33203125" style="1" customWidth="1"/>
  </cols>
  <sheetData>
    <row r="1" spans="1:31" s="1" customFormat="1">
      <c r="A1" s="50" t="s">
        <v>139</v>
      </c>
      <c r="I1" s="17"/>
      <c r="J1" s="17" t="str">
        <f>B8&amp;I8</f>
        <v>BO0141D61090</v>
      </c>
      <c r="K1" s="1" t="s">
        <v>644</v>
      </c>
      <c r="O1" s="45"/>
      <c r="P1" s="2"/>
      <c r="Q1" s="2"/>
      <c r="R1" s="2"/>
      <c r="S1" s="2"/>
      <c r="T1" s="2"/>
      <c r="U1" s="2"/>
      <c r="V1" s="2"/>
      <c r="W1" s="2"/>
      <c r="X1" s="2"/>
      <c r="Y1" s="2"/>
      <c r="Z1" s="2"/>
      <c r="AA1" s="2"/>
      <c r="AB1" s="2"/>
      <c r="AC1" s="2"/>
    </row>
    <row r="2" spans="1:31" s="1" customFormat="1" ht="19.5" customHeight="1">
      <c r="A2" s="51" t="s">
        <v>124</v>
      </c>
      <c r="D2" s="26"/>
      <c r="E2" s="26"/>
      <c r="F2" s="26"/>
      <c r="G2" s="26"/>
      <c r="H2" s="27" t="s">
        <v>81</v>
      </c>
      <c r="I2" s="28"/>
      <c r="J2" s="28"/>
      <c r="K2" s="26"/>
      <c r="L2" s="26"/>
      <c r="M2" s="26"/>
      <c r="N2" s="26"/>
      <c r="O2" s="46"/>
      <c r="P2" s="29"/>
      <c r="Q2" s="29"/>
      <c r="R2" s="29"/>
      <c r="S2" s="29"/>
      <c r="T2" s="20"/>
      <c r="U2" s="20"/>
      <c r="V2" s="20"/>
      <c r="W2" s="2"/>
      <c r="X2" s="2"/>
      <c r="Y2" s="2"/>
      <c r="Z2" s="2"/>
      <c r="AA2" s="2"/>
      <c r="AB2" s="2"/>
      <c r="AC2" s="2"/>
    </row>
    <row r="3" spans="1:31" s="1" customFormat="1" ht="19.5" customHeight="1">
      <c r="A3" s="51" t="s">
        <v>108</v>
      </c>
      <c r="D3" s="26"/>
      <c r="E3" s="26"/>
      <c r="F3" s="26"/>
      <c r="G3" s="27" t="s">
        <v>80</v>
      </c>
      <c r="H3" s="26"/>
      <c r="I3" s="28"/>
      <c r="J3" s="28"/>
      <c r="K3" s="26"/>
      <c r="L3" s="26"/>
      <c r="M3" s="26"/>
      <c r="N3" s="26"/>
      <c r="O3" s="46"/>
      <c r="P3" s="34"/>
      <c r="Q3" s="29"/>
      <c r="R3" s="29"/>
      <c r="S3" s="29"/>
      <c r="T3" s="20"/>
      <c r="U3" s="20"/>
      <c r="V3" s="20"/>
      <c r="W3" s="2"/>
      <c r="X3" s="2"/>
      <c r="Y3" s="2"/>
      <c r="Z3" s="2"/>
      <c r="AA3" s="2"/>
      <c r="AB3" s="2"/>
      <c r="AC3" s="2"/>
    </row>
    <row r="4" spans="1:31" s="1" customFormat="1" ht="19.5" customHeight="1">
      <c r="A4" s="51" t="s">
        <v>109</v>
      </c>
      <c r="B4" s="32" t="s">
        <v>63</v>
      </c>
      <c r="C4" s="16"/>
      <c r="D4" s="31" t="s">
        <v>54</v>
      </c>
      <c r="E4" s="26"/>
      <c r="F4" s="26"/>
      <c r="G4" s="26"/>
      <c r="H4" s="26"/>
      <c r="I4" s="28"/>
      <c r="J4" s="28"/>
      <c r="K4" s="26"/>
      <c r="L4" s="26"/>
      <c r="M4" s="26"/>
      <c r="N4" s="26"/>
      <c r="O4" s="46"/>
      <c r="P4" s="34"/>
      <c r="Q4" s="29"/>
      <c r="R4" s="29"/>
      <c r="S4" s="29"/>
      <c r="T4" s="20"/>
      <c r="U4" s="20"/>
      <c r="V4" s="20"/>
      <c r="W4" s="2"/>
      <c r="X4" s="2"/>
      <c r="Y4" s="2"/>
      <c r="Z4" s="2"/>
      <c r="AA4" s="2"/>
      <c r="AB4" s="2"/>
      <c r="AC4" s="2"/>
    </row>
    <row r="5" spans="1:31" ht="19.5" customHeight="1">
      <c r="A5" s="51" t="s">
        <v>110</v>
      </c>
      <c r="B5" s="25" t="s">
        <v>61</v>
      </c>
      <c r="D5" s="26"/>
      <c r="E5" s="30" t="s">
        <v>22</v>
      </c>
      <c r="F5" s="26"/>
      <c r="G5" s="26"/>
      <c r="H5" s="26"/>
      <c r="I5" s="27" t="s">
        <v>25</v>
      </c>
      <c r="J5" s="27" t="s">
        <v>25</v>
      </c>
      <c r="K5" s="26"/>
      <c r="L5" s="26"/>
      <c r="M5" s="26"/>
      <c r="N5" s="30" t="s">
        <v>21</v>
      </c>
      <c r="O5" s="47"/>
      <c r="P5" s="29"/>
      <c r="Q5" s="29"/>
      <c r="R5" s="29"/>
      <c r="S5" s="29"/>
      <c r="T5" s="20"/>
      <c r="U5" s="20"/>
      <c r="V5" s="20"/>
      <c r="AE5" s="30" t="s">
        <v>62</v>
      </c>
    </row>
    <row r="6" spans="1:31" ht="16.5" customHeight="1">
      <c r="A6" s="51" t="s">
        <v>111</v>
      </c>
      <c r="B6" s="93" t="s">
        <v>55</v>
      </c>
      <c r="C6" s="93" t="s">
        <v>72</v>
      </c>
      <c r="D6" s="99" t="s">
        <v>58</v>
      </c>
      <c r="E6" s="99" t="s">
        <v>73</v>
      </c>
      <c r="F6" s="99" t="s">
        <v>74</v>
      </c>
      <c r="G6" s="93" t="s">
        <v>78</v>
      </c>
      <c r="H6" s="109" t="s">
        <v>53</v>
      </c>
      <c r="I6" s="107" t="s">
        <v>329</v>
      </c>
      <c r="J6" s="107" t="s">
        <v>10</v>
      </c>
      <c r="K6" s="97" t="s">
        <v>79</v>
      </c>
      <c r="L6" s="101" t="s">
        <v>18</v>
      </c>
      <c r="M6" s="93" t="s">
        <v>19</v>
      </c>
      <c r="N6" s="95" t="s">
        <v>20</v>
      </c>
      <c r="O6" s="111" t="s">
        <v>123</v>
      </c>
      <c r="P6" s="104" t="s">
        <v>1</v>
      </c>
      <c r="Q6" s="105"/>
      <c r="R6" s="105"/>
      <c r="S6" s="105"/>
      <c r="T6" s="105"/>
      <c r="U6" s="104" t="s">
        <v>2</v>
      </c>
      <c r="V6" s="105"/>
      <c r="W6" s="105"/>
      <c r="X6" s="105"/>
      <c r="Y6" s="105"/>
      <c r="Z6" s="105"/>
      <c r="AA6" s="106"/>
      <c r="AB6" s="93" t="s">
        <v>3</v>
      </c>
      <c r="AC6" s="97" t="s">
        <v>23</v>
      </c>
      <c r="AD6" s="97" t="s">
        <v>0</v>
      </c>
      <c r="AE6" s="93" t="s">
        <v>9</v>
      </c>
    </row>
    <row r="7" spans="1:31" ht="32">
      <c r="A7" s="51" t="s">
        <v>112</v>
      </c>
      <c r="B7" s="103"/>
      <c r="C7" s="94"/>
      <c r="D7" s="100"/>
      <c r="E7" s="100"/>
      <c r="F7" s="100"/>
      <c r="G7" s="94"/>
      <c r="H7" s="110"/>
      <c r="I7" s="108"/>
      <c r="J7" s="108"/>
      <c r="K7" s="98"/>
      <c r="L7" s="102"/>
      <c r="M7" s="103"/>
      <c r="N7" s="96"/>
      <c r="O7" s="112"/>
      <c r="P7" s="21" t="s">
        <v>53</v>
      </c>
      <c r="Q7" s="21" t="s">
        <v>4</v>
      </c>
      <c r="R7" s="22" t="s">
        <v>5</v>
      </c>
      <c r="S7" s="22" t="s">
        <v>7</v>
      </c>
      <c r="T7" s="23" t="s">
        <v>17</v>
      </c>
      <c r="U7" s="21" t="s">
        <v>53</v>
      </c>
      <c r="V7" s="22" t="s">
        <v>16</v>
      </c>
      <c r="W7" s="22" t="s">
        <v>12</v>
      </c>
      <c r="X7" s="22" t="s">
        <v>14</v>
      </c>
      <c r="Y7" s="22" t="s">
        <v>15</v>
      </c>
      <c r="Z7" s="22" t="s">
        <v>13</v>
      </c>
      <c r="AA7" s="24" t="s">
        <v>6</v>
      </c>
      <c r="AB7" s="94"/>
      <c r="AC7" s="98"/>
      <c r="AD7" s="98"/>
      <c r="AE7" s="94"/>
    </row>
    <row r="8" spans="1:31" ht="48">
      <c r="B8" s="5" t="s">
        <v>83</v>
      </c>
      <c r="C8" s="5" t="s">
        <v>82</v>
      </c>
      <c r="D8" s="5">
        <f>IFERROR(VLOOKUP(B8,Size!$AI:$AJ,2,0),"")</f>
        <v>79000</v>
      </c>
      <c r="E8" s="6">
        <v>0.4</v>
      </c>
      <c r="F8" s="35">
        <f>D8-(D8*E8)</f>
        <v>47400</v>
      </c>
      <c r="G8" s="7" t="str">
        <f>IFERROR(VLOOKUP(RIGHT(B8,1),Size!$AE:$AF,2,0),"")</f>
        <v>IVORY</v>
      </c>
      <c r="H8" s="3" t="s">
        <v>64</v>
      </c>
      <c r="I8" s="56">
        <f>IFERROR(VLOOKUP(LEFT(B8,9)&amp;H8,Size!$K:$M,3,0),"")</f>
        <v>90</v>
      </c>
      <c r="J8" s="13">
        <f>IFERROR(VLOOKUP(B8&amp;I8,가능수량!$A:$D,4,0),"")</f>
        <v>20</v>
      </c>
      <c r="K8" s="8" t="s">
        <v>89</v>
      </c>
      <c r="L8" s="14" t="s">
        <v>90</v>
      </c>
      <c r="M8" s="3" t="s">
        <v>91</v>
      </c>
      <c r="N8" s="15" t="s">
        <v>92</v>
      </c>
      <c r="O8" s="48" t="str">
        <f t="shared" ref="O8:O13" si="0">LEFT(B8,9)&amp;P8</f>
        <v>BO0141D61XS</v>
      </c>
      <c r="P8" s="41" t="str">
        <f t="shared" ref="P8:P13" si="1">H8</f>
        <v>XS</v>
      </c>
      <c r="Q8" s="42">
        <f>VLOOKUP($O8,Size!$K:$Q,4,0)</f>
        <v>41</v>
      </c>
      <c r="R8" s="42">
        <f>VLOOKUP($O8,Size!$K:$Q,5,0)</f>
        <v>97</v>
      </c>
      <c r="S8" s="42">
        <f>VLOOKUP($O8,Size!$K:$Q,6,0)</f>
        <v>59.5</v>
      </c>
      <c r="T8" s="42">
        <f>VLOOKUP($O8,Size!$K:$Q,7,0)</f>
        <v>63</v>
      </c>
      <c r="U8" s="9" t="str">
        <f t="shared" ref="U8:U46" si="2">H8</f>
        <v>XS</v>
      </c>
      <c r="V8" s="5"/>
      <c r="W8" s="5"/>
      <c r="X8" s="5"/>
      <c r="Y8" s="5"/>
      <c r="Z8" s="5"/>
      <c r="AA8" s="11"/>
      <c r="AB8" s="39" t="s">
        <v>102</v>
      </c>
      <c r="AC8" s="12" t="s">
        <v>103</v>
      </c>
      <c r="AD8" s="10" t="s">
        <v>104</v>
      </c>
      <c r="AE8" s="40" t="s">
        <v>105</v>
      </c>
    </row>
    <row r="9" spans="1:31" ht="48">
      <c r="B9" s="5" t="s">
        <v>83</v>
      </c>
      <c r="C9" s="5" t="s">
        <v>82</v>
      </c>
      <c r="D9" s="5">
        <f>IFERROR(VLOOKUP(B9,Size!$AI:$AJ,2,0),"")</f>
        <v>79000</v>
      </c>
      <c r="E9" s="6">
        <v>0.4</v>
      </c>
      <c r="F9" s="35">
        <f t="shared" ref="F9:F46" si="3">D9-(D9*E9)</f>
        <v>47400</v>
      </c>
      <c r="G9" s="7" t="str">
        <f>IFERROR(VLOOKUP(RIGHT(B9,1),Size!$AE:$AF,2,0),"")</f>
        <v>IVORY</v>
      </c>
      <c r="H9" s="3" t="s">
        <v>66</v>
      </c>
      <c r="I9" s="56">
        <f>IFERROR(VLOOKUP(LEFT(B9,9)&amp;H9,Size!$K:$M,3,0),"")</f>
        <v>95</v>
      </c>
      <c r="J9" s="13">
        <f>IFERROR(VLOOKUP(B9&amp;I9,가능수량!$A:$D,4,0),"")</f>
        <v>20</v>
      </c>
      <c r="K9" s="8" t="s">
        <v>89</v>
      </c>
      <c r="L9" s="14" t="s">
        <v>90</v>
      </c>
      <c r="M9" s="3" t="s">
        <v>91</v>
      </c>
      <c r="N9" s="15" t="s">
        <v>92</v>
      </c>
      <c r="O9" s="48" t="str">
        <f t="shared" si="0"/>
        <v>BO0141D61S</v>
      </c>
      <c r="P9" s="41" t="str">
        <f t="shared" si="1"/>
        <v>S</v>
      </c>
      <c r="Q9" s="42">
        <f>VLOOKUP($O9,Size!$K:$Q,4,0)</f>
        <v>43.5</v>
      </c>
      <c r="R9" s="42">
        <f>VLOOKUP($O9,Size!$K:$Q,5,0)</f>
        <v>102</v>
      </c>
      <c r="S9" s="42">
        <f>VLOOKUP($O9,Size!$K:$Q,6,0)</f>
        <v>62</v>
      </c>
      <c r="T9" s="42">
        <f>VLOOKUP($O9,Size!$K:$Q,7,0)</f>
        <v>68</v>
      </c>
      <c r="U9" s="9" t="str">
        <f t="shared" si="2"/>
        <v>S</v>
      </c>
      <c r="V9" s="5">
        <v>43.5</v>
      </c>
      <c r="W9" s="5">
        <v>102</v>
      </c>
      <c r="X9" s="5">
        <v>62</v>
      </c>
      <c r="Y9" s="5">
        <v>68</v>
      </c>
      <c r="Z9" s="5">
        <f t="shared" ref="Z9:Z13" si="4">S9-X9</f>
        <v>0</v>
      </c>
      <c r="AA9" s="5">
        <f t="shared" ref="AA9:AA13" si="5">T9-Y9</f>
        <v>0</v>
      </c>
      <c r="AB9" s="39" t="s">
        <v>102</v>
      </c>
      <c r="AC9" s="12" t="s">
        <v>103</v>
      </c>
      <c r="AD9" s="10" t="s">
        <v>104</v>
      </c>
      <c r="AE9" s="40" t="s">
        <v>105</v>
      </c>
    </row>
    <row r="10" spans="1:31" ht="48">
      <c r="B10" s="5" t="s">
        <v>83</v>
      </c>
      <c r="C10" s="5" t="s">
        <v>82</v>
      </c>
      <c r="D10" s="5">
        <f>IFERROR(VLOOKUP(B10,Size!$AI:$AJ,2,0),"")</f>
        <v>79000</v>
      </c>
      <c r="E10" s="6">
        <v>0.4</v>
      </c>
      <c r="F10" s="35">
        <f t="shared" si="3"/>
        <v>47400</v>
      </c>
      <c r="G10" s="7" t="str">
        <f>IFERROR(VLOOKUP(RIGHT(B10,1),Size!$AE:$AF,2,0),"")</f>
        <v>IVORY</v>
      </c>
      <c r="H10" s="3" t="s">
        <v>85</v>
      </c>
      <c r="I10" s="56">
        <f>IFERROR(VLOOKUP(LEFT(B10,9)&amp;H10,Size!$K:$M,3,0),"")</f>
        <v>100</v>
      </c>
      <c r="J10" s="13">
        <f>IFERROR(VLOOKUP(B10&amp;I10,가능수량!$A:$D,4,0),"")</f>
        <v>30</v>
      </c>
      <c r="K10" s="8" t="s">
        <v>89</v>
      </c>
      <c r="L10" s="14" t="s">
        <v>90</v>
      </c>
      <c r="M10" s="3" t="s">
        <v>91</v>
      </c>
      <c r="N10" s="15" t="s">
        <v>92</v>
      </c>
      <c r="O10" s="48" t="str">
        <f t="shared" si="0"/>
        <v>BO0141D61M</v>
      </c>
      <c r="P10" s="41" t="str">
        <f t="shared" si="1"/>
        <v>M</v>
      </c>
      <c r="Q10" s="42">
        <f>VLOOKUP($O10,Size!$K:$Q,4,0)</f>
        <v>45.5</v>
      </c>
      <c r="R10" s="42">
        <f>VLOOKUP($O10,Size!$K:$Q,5,0)</f>
        <v>107</v>
      </c>
      <c r="S10" s="42">
        <f>VLOOKUP($O10,Size!$K:$Q,6,0)</f>
        <v>63</v>
      </c>
      <c r="T10" s="42">
        <f>VLOOKUP($O10,Size!$K:$Q,7,0)</f>
        <v>70</v>
      </c>
      <c r="U10" s="9" t="str">
        <f t="shared" si="2"/>
        <v>M</v>
      </c>
      <c r="V10" s="5">
        <v>45.5</v>
      </c>
      <c r="W10" s="5">
        <v>107</v>
      </c>
      <c r="X10" s="5">
        <v>63</v>
      </c>
      <c r="Y10" s="5">
        <v>70</v>
      </c>
      <c r="Z10" s="5">
        <f t="shared" si="4"/>
        <v>0</v>
      </c>
      <c r="AA10" s="5">
        <f t="shared" si="5"/>
        <v>0</v>
      </c>
      <c r="AB10" s="39" t="s">
        <v>102</v>
      </c>
      <c r="AC10" s="12" t="s">
        <v>103</v>
      </c>
      <c r="AD10" s="10" t="s">
        <v>104</v>
      </c>
      <c r="AE10" s="40" t="s">
        <v>105</v>
      </c>
    </row>
    <row r="11" spans="1:31" ht="48">
      <c r="B11" s="5" t="s">
        <v>83</v>
      </c>
      <c r="C11" s="5" t="s">
        <v>82</v>
      </c>
      <c r="D11" s="5">
        <f>IFERROR(VLOOKUP(B11,Size!$AI:$AJ,2,0),"")</f>
        <v>79000</v>
      </c>
      <c r="E11" s="6">
        <v>0.4</v>
      </c>
      <c r="F11" s="35">
        <f t="shared" si="3"/>
        <v>47400</v>
      </c>
      <c r="G11" s="7" t="str">
        <f>IFERROR(VLOOKUP(RIGHT(B11,1),Size!$AE:$AF,2,0),"")</f>
        <v>IVORY</v>
      </c>
      <c r="H11" s="3" t="s">
        <v>86</v>
      </c>
      <c r="I11" s="56">
        <f>IFERROR(VLOOKUP(LEFT(B11,9)&amp;H11,Size!$K:$M,3,0),"")</f>
        <v>105</v>
      </c>
      <c r="J11" s="13">
        <f>IFERROR(VLOOKUP(B11&amp;I11,가능수량!$A:$D,4,0),"")</f>
        <v>30</v>
      </c>
      <c r="K11" s="8" t="s">
        <v>89</v>
      </c>
      <c r="L11" s="14" t="s">
        <v>90</v>
      </c>
      <c r="M11" s="3" t="s">
        <v>91</v>
      </c>
      <c r="N11" s="15" t="s">
        <v>92</v>
      </c>
      <c r="O11" s="48" t="str">
        <f t="shared" si="0"/>
        <v>BO0141D61L</v>
      </c>
      <c r="P11" s="41" t="str">
        <f t="shared" si="1"/>
        <v>L</v>
      </c>
      <c r="Q11" s="42">
        <f>VLOOKUP($O11,Size!$K:$Q,4,0)</f>
        <v>47.5</v>
      </c>
      <c r="R11" s="42">
        <f>VLOOKUP($O11,Size!$K:$Q,5,0)</f>
        <v>112</v>
      </c>
      <c r="S11" s="42">
        <f>VLOOKUP($O11,Size!$K:$Q,6,0)</f>
        <v>64</v>
      </c>
      <c r="T11" s="42">
        <f>VLOOKUP($O11,Size!$K:$Q,7,0)</f>
        <v>72</v>
      </c>
      <c r="U11" s="9" t="str">
        <f t="shared" si="2"/>
        <v>L</v>
      </c>
      <c r="V11" s="5">
        <v>47.5</v>
      </c>
      <c r="W11" s="5">
        <v>112</v>
      </c>
      <c r="X11" s="5">
        <v>64</v>
      </c>
      <c r="Y11" s="5">
        <v>72</v>
      </c>
      <c r="Z11" s="5">
        <f t="shared" si="4"/>
        <v>0</v>
      </c>
      <c r="AA11" s="5">
        <f t="shared" si="5"/>
        <v>0</v>
      </c>
      <c r="AB11" s="39" t="s">
        <v>102</v>
      </c>
      <c r="AC11" s="12" t="s">
        <v>103</v>
      </c>
      <c r="AD11" s="10" t="s">
        <v>104</v>
      </c>
      <c r="AE11" s="40" t="s">
        <v>105</v>
      </c>
    </row>
    <row r="12" spans="1:31" ht="48">
      <c r="B12" s="5" t="s">
        <v>83</v>
      </c>
      <c r="C12" s="5" t="s">
        <v>82</v>
      </c>
      <c r="D12" s="5">
        <f>IFERROR(VLOOKUP(B12,Size!$AI:$AJ,2,0),"")</f>
        <v>79000</v>
      </c>
      <c r="E12" s="6">
        <v>0.4</v>
      </c>
      <c r="F12" s="35">
        <f t="shared" si="3"/>
        <v>47400</v>
      </c>
      <c r="G12" s="7" t="str">
        <f>IFERROR(VLOOKUP(RIGHT(B12,1),Size!$AE:$AF,2,0),"")</f>
        <v>IVORY</v>
      </c>
      <c r="H12" s="3" t="s">
        <v>87</v>
      </c>
      <c r="I12" s="56">
        <f>IFERROR(VLOOKUP(LEFT(B12,9)&amp;H12,Size!$K:$M,3,0),"")</f>
        <v>110</v>
      </c>
      <c r="J12" s="13">
        <f>IFERROR(VLOOKUP(B12&amp;I12,가능수량!$A:$D,4,0),"")</f>
        <v>20</v>
      </c>
      <c r="K12" s="8" t="s">
        <v>89</v>
      </c>
      <c r="L12" s="14" t="s">
        <v>90</v>
      </c>
      <c r="M12" s="3" t="s">
        <v>91</v>
      </c>
      <c r="N12" s="15" t="s">
        <v>92</v>
      </c>
      <c r="O12" s="48" t="str">
        <f t="shared" si="0"/>
        <v>BO0141D61XL</v>
      </c>
      <c r="P12" s="41" t="str">
        <f t="shared" si="1"/>
        <v>XL</v>
      </c>
      <c r="Q12" s="42">
        <f>VLOOKUP($O12,Size!$K:$Q,4,0)</f>
        <v>49.5</v>
      </c>
      <c r="R12" s="42">
        <f>VLOOKUP($O12,Size!$K:$Q,5,0)</f>
        <v>117</v>
      </c>
      <c r="S12" s="42">
        <f>VLOOKUP($O12,Size!$K:$Q,6,0)</f>
        <v>65</v>
      </c>
      <c r="T12" s="42">
        <f>VLOOKUP($O12,Size!$K:$Q,7,0)</f>
        <v>74</v>
      </c>
      <c r="U12" s="9" t="str">
        <f t="shared" si="2"/>
        <v>XL</v>
      </c>
      <c r="V12" s="5">
        <v>49.5</v>
      </c>
      <c r="W12" s="5">
        <v>117</v>
      </c>
      <c r="X12" s="5">
        <v>65</v>
      </c>
      <c r="Y12" s="5">
        <v>74</v>
      </c>
      <c r="Z12" s="5">
        <f t="shared" si="4"/>
        <v>0</v>
      </c>
      <c r="AA12" s="5">
        <f t="shared" si="5"/>
        <v>0</v>
      </c>
      <c r="AB12" s="39" t="s">
        <v>102</v>
      </c>
      <c r="AC12" s="12" t="s">
        <v>103</v>
      </c>
      <c r="AD12" s="10" t="s">
        <v>104</v>
      </c>
      <c r="AE12" s="40" t="s">
        <v>105</v>
      </c>
    </row>
    <row r="13" spans="1:31" ht="48">
      <c r="B13" s="5" t="s">
        <v>83</v>
      </c>
      <c r="C13" s="5" t="s">
        <v>82</v>
      </c>
      <c r="D13" s="5">
        <f>IFERROR(VLOOKUP(B13,Size!$AI:$AJ,2,0),"")</f>
        <v>79000</v>
      </c>
      <c r="E13" s="6">
        <v>0.4</v>
      </c>
      <c r="F13" s="35">
        <f t="shared" si="3"/>
        <v>47400</v>
      </c>
      <c r="G13" s="7" t="str">
        <f>IFERROR(VLOOKUP(RIGHT(B13,1),Size!$AE:$AF,2,0),"")</f>
        <v>IVORY</v>
      </c>
      <c r="H13" s="3" t="s">
        <v>88</v>
      </c>
      <c r="I13" s="56">
        <f>IFERROR(VLOOKUP(LEFT(B13,9)&amp;H13,Size!$K:$M,3,0),"")</f>
        <v>115</v>
      </c>
      <c r="J13" s="13">
        <f>IFERROR(VLOOKUP(B13&amp;I13,가능수량!$A:$D,4,0),"")</f>
        <v>15</v>
      </c>
      <c r="K13" s="8" t="s">
        <v>89</v>
      </c>
      <c r="L13" s="14" t="s">
        <v>90</v>
      </c>
      <c r="M13" s="3" t="s">
        <v>91</v>
      </c>
      <c r="N13" s="15" t="s">
        <v>92</v>
      </c>
      <c r="O13" s="48" t="str">
        <f t="shared" si="0"/>
        <v>BO0141D61XXL</v>
      </c>
      <c r="P13" s="41" t="str">
        <f t="shared" si="1"/>
        <v>XXL</v>
      </c>
      <c r="Q13" s="42">
        <f>VLOOKUP($O13,Size!$K:$Q,4,0)</f>
        <v>51.5</v>
      </c>
      <c r="R13" s="42">
        <f>VLOOKUP($O13,Size!$K:$Q,5,0)</f>
        <v>122</v>
      </c>
      <c r="S13" s="42">
        <f>VLOOKUP($O13,Size!$K:$Q,6,0)</f>
        <v>66</v>
      </c>
      <c r="T13" s="42">
        <f>VLOOKUP($O13,Size!$K:$Q,7,0)</f>
        <v>76</v>
      </c>
      <c r="U13" s="9" t="str">
        <f t="shared" si="2"/>
        <v>XXL</v>
      </c>
      <c r="V13" s="5">
        <v>51.5</v>
      </c>
      <c r="W13" s="5">
        <v>122</v>
      </c>
      <c r="X13" s="5">
        <v>66</v>
      </c>
      <c r="Y13" s="5">
        <v>76</v>
      </c>
      <c r="Z13" s="5">
        <f t="shared" si="4"/>
        <v>0</v>
      </c>
      <c r="AA13" s="5">
        <f t="shared" si="5"/>
        <v>0</v>
      </c>
      <c r="AB13" s="39" t="s">
        <v>102</v>
      </c>
      <c r="AC13" s="12" t="s">
        <v>103</v>
      </c>
      <c r="AD13" s="10" t="s">
        <v>104</v>
      </c>
      <c r="AE13" s="40" t="s">
        <v>105</v>
      </c>
    </row>
    <row r="14" spans="1:31" ht="48">
      <c r="B14" s="3" t="s">
        <v>106</v>
      </c>
      <c r="C14" s="5" t="s">
        <v>82</v>
      </c>
      <c r="D14" s="5">
        <f>IFERROR(VLOOKUP(B14,Size!$AI:$AJ,2,0),"")</f>
        <v>79000</v>
      </c>
      <c r="E14" s="6">
        <v>0.4</v>
      </c>
      <c r="F14" s="35">
        <f t="shared" ref="F14:F17" si="6">D14-(D14*E14)</f>
        <v>47400</v>
      </c>
      <c r="G14" s="7" t="str">
        <f>IFERROR(VLOOKUP(RIGHT(B14,1),Size!$AE:$AF,2,0),"")</f>
        <v>GREEN</v>
      </c>
      <c r="H14" s="3" t="s">
        <v>66</v>
      </c>
      <c r="I14" s="56">
        <f>IFERROR(VLOOKUP(LEFT(B14,9)&amp;H14,Size!$K:$M,3,0),"")</f>
        <v>95</v>
      </c>
      <c r="J14" s="13">
        <f>IFERROR(VLOOKUP(B14&amp;I14,가능수량!$A:$D,4,0),"")</f>
        <v>10</v>
      </c>
      <c r="K14" s="8" t="s">
        <v>89</v>
      </c>
      <c r="L14" s="14" t="s">
        <v>90</v>
      </c>
      <c r="M14" s="3" t="s">
        <v>91</v>
      </c>
      <c r="N14" s="15" t="s">
        <v>92</v>
      </c>
      <c r="O14" s="48" t="str">
        <f t="shared" ref="O14:O46" si="7">LEFT(B14,9)&amp;P14</f>
        <v>BO0141D61S</v>
      </c>
      <c r="P14" s="41" t="str">
        <f t="shared" ref="P14:P18" si="8">H14</f>
        <v>S</v>
      </c>
      <c r="Q14" s="42">
        <f>VLOOKUP($O14,Size!$K:$Q,4,0)</f>
        <v>43.5</v>
      </c>
      <c r="R14" s="42">
        <f>VLOOKUP($O14,Size!$K:$Q,5,0)</f>
        <v>102</v>
      </c>
      <c r="S14" s="42">
        <f>VLOOKUP($O14,Size!$K:$Q,6,0)</f>
        <v>62</v>
      </c>
      <c r="T14" s="42">
        <f>VLOOKUP($O14,Size!$K:$Q,7,0)</f>
        <v>68</v>
      </c>
      <c r="U14" s="9" t="str">
        <f t="shared" si="2"/>
        <v>S</v>
      </c>
      <c r="V14" s="5"/>
      <c r="W14" s="5"/>
      <c r="X14" s="5"/>
      <c r="Y14" s="5"/>
      <c r="Z14" s="5"/>
      <c r="AA14" s="11"/>
      <c r="AB14" s="39" t="s">
        <v>102</v>
      </c>
      <c r="AC14" s="12" t="s">
        <v>103</v>
      </c>
      <c r="AD14" s="10" t="s">
        <v>104</v>
      </c>
      <c r="AE14" s="40" t="s">
        <v>105</v>
      </c>
    </row>
    <row r="15" spans="1:31" ht="48">
      <c r="B15" s="3" t="s">
        <v>106</v>
      </c>
      <c r="C15" s="5" t="s">
        <v>82</v>
      </c>
      <c r="D15" s="5">
        <f>IFERROR(VLOOKUP(B15,Size!$AI:$AJ,2,0),"")</f>
        <v>79000</v>
      </c>
      <c r="E15" s="6">
        <v>0.4</v>
      </c>
      <c r="F15" s="35">
        <f t="shared" si="6"/>
        <v>47400</v>
      </c>
      <c r="G15" s="7" t="str">
        <f>IFERROR(VLOOKUP(RIGHT(B15,1),Size!$AE:$AF,2,0),"")</f>
        <v>GREEN</v>
      </c>
      <c r="H15" s="3" t="s">
        <v>85</v>
      </c>
      <c r="I15" s="56">
        <f>IFERROR(VLOOKUP(LEFT(B15,9)&amp;H15,Size!$K:$M,3,0),"")</f>
        <v>100</v>
      </c>
      <c r="J15" s="13">
        <f>IFERROR(VLOOKUP(B15&amp;I15,가능수량!$A:$D,4,0),"")</f>
        <v>20</v>
      </c>
      <c r="K15" s="8" t="s">
        <v>89</v>
      </c>
      <c r="L15" s="14" t="s">
        <v>90</v>
      </c>
      <c r="M15" s="3" t="s">
        <v>91</v>
      </c>
      <c r="N15" s="15" t="s">
        <v>92</v>
      </c>
      <c r="O15" s="48" t="str">
        <f t="shared" si="7"/>
        <v>BO0141D61M</v>
      </c>
      <c r="P15" s="41" t="str">
        <f t="shared" si="8"/>
        <v>M</v>
      </c>
      <c r="Q15" s="42">
        <f>VLOOKUP($O15,Size!$K:$Q,4,0)</f>
        <v>45.5</v>
      </c>
      <c r="R15" s="42">
        <f>VLOOKUP($O15,Size!$K:$Q,5,0)</f>
        <v>107</v>
      </c>
      <c r="S15" s="42">
        <f>VLOOKUP($O15,Size!$K:$Q,6,0)</f>
        <v>63</v>
      </c>
      <c r="T15" s="42">
        <f>VLOOKUP($O15,Size!$K:$Q,7,0)</f>
        <v>70</v>
      </c>
      <c r="U15" s="9" t="str">
        <f t="shared" si="2"/>
        <v>M</v>
      </c>
      <c r="V15" s="5"/>
      <c r="W15" s="5"/>
      <c r="X15" s="5"/>
      <c r="Y15" s="5"/>
      <c r="Z15" s="5"/>
      <c r="AA15" s="11"/>
      <c r="AB15" s="39" t="s">
        <v>102</v>
      </c>
      <c r="AC15" s="12" t="s">
        <v>103</v>
      </c>
      <c r="AD15" s="10" t="s">
        <v>104</v>
      </c>
      <c r="AE15" s="40" t="s">
        <v>105</v>
      </c>
    </row>
    <row r="16" spans="1:31" ht="48">
      <c r="B16" s="3" t="s">
        <v>106</v>
      </c>
      <c r="C16" s="5" t="s">
        <v>82</v>
      </c>
      <c r="D16" s="5">
        <f>IFERROR(VLOOKUP(B16,Size!$AI:$AJ,2,0),"")</f>
        <v>79000</v>
      </c>
      <c r="E16" s="6">
        <v>0.4</v>
      </c>
      <c r="F16" s="35">
        <f t="shared" si="6"/>
        <v>47400</v>
      </c>
      <c r="G16" s="7" t="str">
        <f>IFERROR(VLOOKUP(RIGHT(B16,1),Size!$AE:$AF,2,0),"")</f>
        <v>GREEN</v>
      </c>
      <c r="H16" s="3" t="s">
        <v>86</v>
      </c>
      <c r="I16" s="56">
        <f>IFERROR(VLOOKUP(LEFT(B16,9)&amp;H16,Size!$K:$M,3,0),"")</f>
        <v>105</v>
      </c>
      <c r="J16" s="13">
        <f>IFERROR(VLOOKUP(B16&amp;I16,가능수량!$A:$D,4,0),"")</f>
        <v>20</v>
      </c>
      <c r="K16" s="8" t="s">
        <v>89</v>
      </c>
      <c r="L16" s="14" t="s">
        <v>90</v>
      </c>
      <c r="M16" s="3" t="s">
        <v>91</v>
      </c>
      <c r="N16" s="15" t="s">
        <v>92</v>
      </c>
      <c r="O16" s="48" t="str">
        <f t="shared" si="7"/>
        <v>BO0141D61L</v>
      </c>
      <c r="P16" s="41" t="str">
        <f t="shared" si="8"/>
        <v>L</v>
      </c>
      <c r="Q16" s="42">
        <f>VLOOKUP($O16,Size!$K:$Q,4,0)</f>
        <v>47.5</v>
      </c>
      <c r="R16" s="42">
        <f>VLOOKUP($O16,Size!$K:$Q,5,0)</f>
        <v>112</v>
      </c>
      <c r="S16" s="42">
        <f>VLOOKUP($O16,Size!$K:$Q,6,0)</f>
        <v>64</v>
      </c>
      <c r="T16" s="42">
        <f>VLOOKUP($O16,Size!$K:$Q,7,0)</f>
        <v>72</v>
      </c>
      <c r="U16" s="9" t="str">
        <f t="shared" si="2"/>
        <v>L</v>
      </c>
      <c r="V16" s="5"/>
      <c r="W16" s="5"/>
      <c r="X16" s="5"/>
      <c r="Y16" s="5"/>
      <c r="Z16" s="5"/>
      <c r="AA16" s="11"/>
      <c r="AB16" s="39" t="s">
        <v>102</v>
      </c>
      <c r="AC16" s="12" t="s">
        <v>103</v>
      </c>
      <c r="AD16" s="10" t="s">
        <v>104</v>
      </c>
      <c r="AE16" s="40" t="s">
        <v>105</v>
      </c>
    </row>
    <row r="17" spans="2:31" ht="48">
      <c r="B17" s="3" t="s">
        <v>106</v>
      </c>
      <c r="C17" s="5" t="s">
        <v>82</v>
      </c>
      <c r="D17" s="5">
        <f>IFERROR(VLOOKUP(B17,Size!$AI:$AJ,2,0),"")</f>
        <v>79000</v>
      </c>
      <c r="E17" s="6">
        <v>0.4</v>
      </c>
      <c r="F17" s="35">
        <f t="shared" si="6"/>
        <v>47400</v>
      </c>
      <c r="G17" s="7" t="str">
        <f>IFERROR(VLOOKUP(RIGHT(B17,1),Size!$AE:$AF,2,0),"")</f>
        <v>GREEN</v>
      </c>
      <c r="H17" s="3" t="s">
        <v>87</v>
      </c>
      <c r="I17" s="56">
        <f>IFERROR(VLOOKUP(LEFT(B17,9)&amp;H17,Size!$K:$M,3,0),"")</f>
        <v>110</v>
      </c>
      <c r="J17" s="13">
        <f>IFERROR(VLOOKUP(B17&amp;I17,가능수량!$A:$D,4,0),"")</f>
        <v>15</v>
      </c>
      <c r="K17" s="8" t="s">
        <v>89</v>
      </c>
      <c r="L17" s="14" t="s">
        <v>90</v>
      </c>
      <c r="M17" s="3" t="s">
        <v>91</v>
      </c>
      <c r="N17" s="15" t="s">
        <v>92</v>
      </c>
      <c r="O17" s="48" t="str">
        <f t="shared" si="7"/>
        <v>BO0141D61XL</v>
      </c>
      <c r="P17" s="41" t="str">
        <f t="shared" si="8"/>
        <v>XL</v>
      </c>
      <c r="Q17" s="42">
        <f>VLOOKUP($O17,Size!$K:$Q,4,0)</f>
        <v>49.5</v>
      </c>
      <c r="R17" s="42">
        <f>VLOOKUP($O17,Size!$K:$Q,5,0)</f>
        <v>117</v>
      </c>
      <c r="S17" s="42">
        <f>VLOOKUP($O17,Size!$K:$Q,6,0)</f>
        <v>65</v>
      </c>
      <c r="T17" s="42">
        <f>VLOOKUP($O17,Size!$K:$Q,7,0)</f>
        <v>74</v>
      </c>
      <c r="U17" s="9" t="str">
        <f t="shared" si="2"/>
        <v>XL</v>
      </c>
      <c r="V17" s="5"/>
      <c r="W17" s="5"/>
      <c r="X17" s="5"/>
      <c r="Y17" s="5"/>
      <c r="Z17" s="5"/>
      <c r="AA17" s="11"/>
      <c r="AB17" s="39" t="s">
        <v>102</v>
      </c>
      <c r="AC17" s="12" t="s">
        <v>103</v>
      </c>
      <c r="AD17" s="10" t="s">
        <v>104</v>
      </c>
      <c r="AE17" s="40" t="s">
        <v>105</v>
      </c>
    </row>
    <row r="18" spans="2:31" ht="48">
      <c r="B18" s="3" t="s">
        <v>106</v>
      </c>
      <c r="C18" s="5" t="s">
        <v>82</v>
      </c>
      <c r="D18" s="5">
        <f>IFERROR(VLOOKUP(B18,Size!$AI:$AJ,2,0),"")</f>
        <v>79000</v>
      </c>
      <c r="E18" s="6">
        <v>0.4</v>
      </c>
      <c r="F18" s="35">
        <f t="shared" ref="F18" si="9">D18-(D18*E18)</f>
        <v>47400</v>
      </c>
      <c r="G18" s="7" t="str">
        <f>IFERROR(VLOOKUP(RIGHT(B18,1),Size!$AE:$AF,2,0),"")</f>
        <v>GREEN</v>
      </c>
      <c r="H18" s="3" t="s">
        <v>88</v>
      </c>
      <c r="I18" s="56">
        <f>IFERROR(VLOOKUP(LEFT(B18,9)&amp;H18,Size!$K:$M,3,0),"")</f>
        <v>115</v>
      </c>
      <c r="J18" s="13">
        <f>IFERROR(VLOOKUP(B18&amp;I18,가능수량!$A:$D,4,0),"")</f>
        <v>15</v>
      </c>
      <c r="K18" s="8" t="s">
        <v>89</v>
      </c>
      <c r="L18" s="14" t="s">
        <v>90</v>
      </c>
      <c r="M18" s="3" t="s">
        <v>91</v>
      </c>
      <c r="N18" s="15" t="s">
        <v>92</v>
      </c>
      <c r="O18" s="48" t="str">
        <f t="shared" si="7"/>
        <v>BO0141D61XXL</v>
      </c>
      <c r="P18" s="41" t="str">
        <f t="shared" si="8"/>
        <v>XXL</v>
      </c>
      <c r="Q18" s="42">
        <f>VLOOKUP($O18,Size!$K:$Q,4,0)</f>
        <v>51.5</v>
      </c>
      <c r="R18" s="42">
        <f>VLOOKUP($O18,Size!$K:$Q,5,0)</f>
        <v>122</v>
      </c>
      <c r="S18" s="42">
        <f>VLOOKUP($O18,Size!$K:$Q,6,0)</f>
        <v>66</v>
      </c>
      <c r="T18" s="42">
        <f>VLOOKUP($O18,Size!$K:$Q,7,0)</f>
        <v>76</v>
      </c>
      <c r="U18" s="9" t="str">
        <f t="shared" si="2"/>
        <v>XXL</v>
      </c>
      <c r="V18" s="5"/>
      <c r="W18" s="5"/>
      <c r="X18" s="5"/>
      <c r="Y18" s="5"/>
      <c r="Z18" s="5"/>
      <c r="AA18" s="11"/>
      <c r="AB18" s="39" t="s">
        <v>102</v>
      </c>
      <c r="AC18" s="12" t="s">
        <v>103</v>
      </c>
      <c r="AD18" s="10" t="s">
        <v>104</v>
      </c>
      <c r="AE18" s="40" t="s">
        <v>105</v>
      </c>
    </row>
    <row r="19" spans="2:31" ht="48">
      <c r="B19" s="3" t="s">
        <v>194</v>
      </c>
      <c r="C19" s="5" t="s">
        <v>82</v>
      </c>
      <c r="D19" s="5">
        <f>IFERROR(VLOOKUP(B19,Size!$AI:$AJ,2,0),"")</f>
        <v>79000</v>
      </c>
      <c r="E19" s="6">
        <v>0.4</v>
      </c>
      <c r="F19" s="35">
        <f t="shared" ref="F19" si="10">D19-(D19*E19)</f>
        <v>47400</v>
      </c>
      <c r="G19" s="7" t="str">
        <f>IFERROR(VLOOKUP(RIGHT(B19,1),Size!$AE:$AF,2,0),"")</f>
        <v>NAVY</v>
      </c>
      <c r="H19" s="3" t="s">
        <v>64</v>
      </c>
      <c r="I19" s="56">
        <f>IFERROR(VLOOKUP(LEFT(B19,9)&amp;H19,Size!$K:$M,3,0),"")</f>
        <v>90</v>
      </c>
      <c r="J19" s="13">
        <f>IFERROR(VLOOKUP(B19&amp;I19,가능수량!$A:$D,4,0),"")</f>
        <v>20</v>
      </c>
      <c r="K19" s="8" t="s">
        <v>89</v>
      </c>
      <c r="L19" s="14" t="s">
        <v>90</v>
      </c>
      <c r="M19" s="3" t="s">
        <v>91</v>
      </c>
      <c r="N19" s="15" t="s">
        <v>92</v>
      </c>
      <c r="O19" s="48" t="str">
        <f t="shared" si="7"/>
        <v>BO0141D61XS</v>
      </c>
      <c r="P19" s="41" t="str">
        <f t="shared" ref="P19:P54" si="11">H19</f>
        <v>XS</v>
      </c>
      <c r="Q19" s="42">
        <f>VLOOKUP($O19,Size!$K:$Q,4,0)</f>
        <v>41</v>
      </c>
      <c r="R19" s="42">
        <f>VLOOKUP($O19,Size!$K:$Q,5,0)</f>
        <v>97</v>
      </c>
      <c r="S19" s="42">
        <f>VLOOKUP($O19,Size!$K:$Q,6,0)</f>
        <v>59.5</v>
      </c>
      <c r="T19" s="42">
        <f>VLOOKUP($O19,Size!$K:$Q,7,0)</f>
        <v>63</v>
      </c>
      <c r="U19" s="9" t="str">
        <f t="shared" si="2"/>
        <v>XS</v>
      </c>
      <c r="V19" s="5"/>
      <c r="W19" s="5"/>
      <c r="X19" s="5"/>
      <c r="Y19" s="5"/>
      <c r="Z19" s="5"/>
      <c r="AA19" s="11"/>
      <c r="AB19" s="39" t="s">
        <v>102</v>
      </c>
      <c r="AC19" s="12" t="s">
        <v>103</v>
      </c>
      <c r="AD19" s="10" t="s">
        <v>104</v>
      </c>
      <c r="AE19" s="40" t="s">
        <v>105</v>
      </c>
    </row>
    <row r="20" spans="2:31" ht="48">
      <c r="B20" s="3" t="s">
        <v>194</v>
      </c>
      <c r="C20" s="5" t="s">
        <v>82</v>
      </c>
      <c r="D20" s="5">
        <f>IFERROR(VLOOKUP(B20,Size!$AI:$AJ,2,0),"")</f>
        <v>79000</v>
      </c>
      <c r="E20" s="6">
        <v>0.4</v>
      </c>
      <c r="F20" s="35">
        <f t="shared" si="3"/>
        <v>47400</v>
      </c>
      <c r="G20" s="7" t="str">
        <f>IFERROR(VLOOKUP(RIGHT(B20,1),Size!$AE:$AF,2,0),"")</f>
        <v>NAVY</v>
      </c>
      <c r="H20" s="3" t="s">
        <v>66</v>
      </c>
      <c r="I20" s="56">
        <f>IFERROR(VLOOKUP(LEFT(B20,9)&amp;H20,Size!$K:$M,3,0),"")</f>
        <v>95</v>
      </c>
      <c r="J20" s="13">
        <f>IFERROR(VLOOKUP(B20&amp;I20,가능수량!$A:$D,4,0),"")</f>
        <v>20</v>
      </c>
      <c r="K20" s="8" t="s">
        <v>89</v>
      </c>
      <c r="L20" s="14" t="s">
        <v>90</v>
      </c>
      <c r="M20" s="3" t="s">
        <v>91</v>
      </c>
      <c r="N20" s="15" t="s">
        <v>92</v>
      </c>
      <c r="O20" s="48" t="str">
        <f t="shared" si="7"/>
        <v>BO0141D61S</v>
      </c>
      <c r="P20" s="41" t="str">
        <f t="shared" si="11"/>
        <v>S</v>
      </c>
      <c r="Q20" s="42">
        <f>VLOOKUP($O20,Size!$K:$Q,4,0)</f>
        <v>43.5</v>
      </c>
      <c r="R20" s="42">
        <f>VLOOKUP($O20,Size!$K:$Q,5,0)</f>
        <v>102</v>
      </c>
      <c r="S20" s="42">
        <f>VLOOKUP($O20,Size!$K:$Q,6,0)</f>
        <v>62</v>
      </c>
      <c r="T20" s="42">
        <f>VLOOKUP($O20,Size!$K:$Q,7,0)</f>
        <v>68</v>
      </c>
      <c r="U20" s="9" t="str">
        <f t="shared" si="2"/>
        <v>S</v>
      </c>
      <c r="V20" s="5"/>
      <c r="W20" s="5"/>
      <c r="X20" s="5"/>
      <c r="Y20" s="5"/>
      <c r="Z20" s="5"/>
      <c r="AA20" s="11"/>
      <c r="AB20" s="39" t="s">
        <v>102</v>
      </c>
      <c r="AC20" s="12" t="s">
        <v>103</v>
      </c>
      <c r="AD20" s="10" t="s">
        <v>104</v>
      </c>
      <c r="AE20" s="40" t="s">
        <v>105</v>
      </c>
    </row>
    <row r="21" spans="2:31" ht="48">
      <c r="B21" s="3" t="s">
        <v>194</v>
      </c>
      <c r="C21" s="5" t="s">
        <v>82</v>
      </c>
      <c r="D21" s="5">
        <f>IFERROR(VLOOKUP(B21,Size!$AI:$AJ,2,0),"")</f>
        <v>79000</v>
      </c>
      <c r="E21" s="6">
        <v>0.4</v>
      </c>
      <c r="F21" s="35">
        <f t="shared" si="3"/>
        <v>47400</v>
      </c>
      <c r="G21" s="7" t="str">
        <f>IFERROR(VLOOKUP(RIGHT(B21,1),Size!$AE:$AF,2,0),"")</f>
        <v>NAVY</v>
      </c>
      <c r="H21" s="3" t="s">
        <v>85</v>
      </c>
      <c r="I21" s="56">
        <f>IFERROR(VLOOKUP(LEFT(B21,9)&amp;H21,Size!$K:$M,3,0),"")</f>
        <v>100</v>
      </c>
      <c r="J21" s="13">
        <f>IFERROR(VLOOKUP(B21&amp;I21,가능수량!$A:$D,4,0),"")</f>
        <v>20</v>
      </c>
      <c r="K21" s="8" t="s">
        <v>89</v>
      </c>
      <c r="L21" s="14" t="s">
        <v>90</v>
      </c>
      <c r="M21" s="3" t="s">
        <v>91</v>
      </c>
      <c r="N21" s="15" t="s">
        <v>92</v>
      </c>
      <c r="O21" s="48" t="str">
        <f t="shared" si="7"/>
        <v>BO0141D61M</v>
      </c>
      <c r="P21" s="41" t="str">
        <f t="shared" si="11"/>
        <v>M</v>
      </c>
      <c r="Q21" s="42">
        <f>VLOOKUP($O21,Size!$K:$Q,4,0)</f>
        <v>45.5</v>
      </c>
      <c r="R21" s="42">
        <f>VLOOKUP($O21,Size!$K:$Q,5,0)</f>
        <v>107</v>
      </c>
      <c r="S21" s="42">
        <f>VLOOKUP($O21,Size!$K:$Q,6,0)</f>
        <v>63</v>
      </c>
      <c r="T21" s="42">
        <f>VLOOKUP($O21,Size!$K:$Q,7,0)</f>
        <v>70</v>
      </c>
      <c r="U21" s="9" t="str">
        <f t="shared" si="2"/>
        <v>M</v>
      </c>
      <c r="V21" s="5"/>
      <c r="W21" s="5"/>
      <c r="X21" s="5"/>
      <c r="Y21" s="5"/>
      <c r="Z21" s="5"/>
      <c r="AA21" s="11"/>
      <c r="AB21" s="39" t="s">
        <v>102</v>
      </c>
      <c r="AC21" s="12" t="s">
        <v>103</v>
      </c>
      <c r="AD21" s="10" t="s">
        <v>104</v>
      </c>
      <c r="AE21" s="40" t="s">
        <v>105</v>
      </c>
    </row>
    <row r="22" spans="2:31" ht="48">
      <c r="B22" s="3" t="s">
        <v>194</v>
      </c>
      <c r="C22" s="5" t="s">
        <v>82</v>
      </c>
      <c r="D22" s="5">
        <f>IFERROR(VLOOKUP(B22,Size!$AI:$AJ,2,0),"")</f>
        <v>79000</v>
      </c>
      <c r="E22" s="6">
        <v>0.4</v>
      </c>
      <c r="F22" s="35">
        <f t="shared" si="3"/>
        <v>47400</v>
      </c>
      <c r="G22" s="7" t="str">
        <f>IFERROR(VLOOKUP(RIGHT(B22,1),Size!$AE:$AF,2,0),"")</f>
        <v>NAVY</v>
      </c>
      <c r="H22" s="3" t="s">
        <v>86</v>
      </c>
      <c r="I22" s="56">
        <f>IFERROR(VLOOKUP(LEFT(B22,9)&amp;H22,Size!$K:$M,3,0),"")</f>
        <v>105</v>
      </c>
      <c r="J22" s="13">
        <f>IFERROR(VLOOKUP(B22&amp;I22,가능수량!$A:$D,4,0),"")</f>
        <v>20</v>
      </c>
      <c r="K22" s="8" t="s">
        <v>89</v>
      </c>
      <c r="L22" s="14" t="s">
        <v>90</v>
      </c>
      <c r="M22" s="3" t="s">
        <v>91</v>
      </c>
      <c r="N22" s="15" t="s">
        <v>92</v>
      </c>
      <c r="O22" s="48" t="str">
        <f t="shared" si="7"/>
        <v>BO0141D61L</v>
      </c>
      <c r="P22" s="41" t="str">
        <f t="shared" si="11"/>
        <v>L</v>
      </c>
      <c r="Q22" s="42">
        <f>VLOOKUP($O22,Size!$K:$Q,4,0)</f>
        <v>47.5</v>
      </c>
      <c r="R22" s="42">
        <f>VLOOKUP($O22,Size!$K:$Q,5,0)</f>
        <v>112</v>
      </c>
      <c r="S22" s="42">
        <f>VLOOKUP($O22,Size!$K:$Q,6,0)</f>
        <v>64</v>
      </c>
      <c r="T22" s="42">
        <f>VLOOKUP($O22,Size!$K:$Q,7,0)</f>
        <v>72</v>
      </c>
      <c r="U22" s="9" t="str">
        <f t="shared" si="2"/>
        <v>L</v>
      </c>
      <c r="V22" s="5"/>
      <c r="W22" s="5"/>
      <c r="X22" s="5"/>
      <c r="Y22" s="5"/>
      <c r="Z22" s="5"/>
      <c r="AA22" s="11"/>
      <c r="AB22" s="39" t="s">
        <v>102</v>
      </c>
      <c r="AC22" s="12" t="s">
        <v>103</v>
      </c>
      <c r="AD22" s="10" t="s">
        <v>104</v>
      </c>
      <c r="AE22" s="40" t="s">
        <v>105</v>
      </c>
    </row>
    <row r="23" spans="2:31" ht="48">
      <c r="B23" s="3" t="s">
        <v>194</v>
      </c>
      <c r="C23" s="5" t="s">
        <v>82</v>
      </c>
      <c r="D23" s="5">
        <f>IFERROR(VLOOKUP(B23,Size!$AI:$AJ,2,0),"")</f>
        <v>79000</v>
      </c>
      <c r="E23" s="6">
        <v>0.4</v>
      </c>
      <c r="F23" s="35">
        <f t="shared" si="3"/>
        <v>47400</v>
      </c>
      <c r="G23" s="7" t="str">
        <f>IFERROR(VLOOKUP(RIGHT(B23,1),Size!$AE:$AF,2,0),"")</f>
        <v>NAVY</v>
      </c>
      <c r="H23" s="3" t="s">
        <v>87</v>
      </c>
      <c r="I23" s="56">
        <f>IFERROR(VLOOKUP(LEFT(B23,9)&amp;H23,Size!$K:$M,3,0),"")</f>
        <v>110</v>
      </c>
      <c r="J23" s="13">
        <f>IFERROR(VLOOKUP(B23&amp;I23,가능수량!$A:$D,4,0),"")</f>
        <v>15</v>
      </c>
      <c r="K23" s="8" t="s">
        <v>89</v>
      </c>
      <c r="L23" s="14" t="s">
        <v>90</v>
      </c>
      <c r="M23" s="3" t="s">
        <v>91</v>
      </c>
      <c r="N23" s="15" t="s">
        <v>92</v>
      </c>
      <c r="O23" s="48" t="str">
        <f t="shared" si="7"/>
        <v>BO0141D61XL</v>
      </c>
      <c r="P23" s="41" t="str">
        <f t="shared" si="11"/>
        <v>XL</v>
      </c>
      <c r="Q23" s="42">
        <f>VLOOKUP($O23,Size!$K:$Q,4,0)</f>
        <v>49.5</v>
      </c>
      <c r="R23" s="42">
        <f>VLOOKUP($O23,Size!$K:$Q,5,0)</f>
        <v>117</v>
      </c>
      <c r="S23" s="42">
        <f>VLOOKUP($O23,Size!$K:$Q,6,0)</f>
        <v>65</v>
      </c>
      <c r="T23" s="42">
        <f>VLOOKUP($O23,Size!$K:$Q,7,0)</f>
        <v>74</v>
      </c>
      <c r="U23" s="9" t="str">
        <f t="shared" si="2"/>
        <v>XL</v>
      </c>
      <c r="V23" s="5"/>
      <c r="W23" s="5"/>
      <c r="X23" s="5"/>
      <c r="Y23" s="5"/>
      <c r="Z23" s="5"/>
      <c r="AA23" s="11"/>
      <c r="AB23" s="39" t="s">
        <v>102</v>
      </c>
      <c r="AC23" s="12" t="s">
        <v>103</v>
      </c>
      <c r="AD23" s="10" t="s">
        <v>104</v>
      </c>
      <c r="AE23" s="40" t="s">
        <v>105</v>
      </c>
    </row>
    <row r="24" spans="2:31" ht="48">
      <c r="B24" s="3" t="s">
        <v>194</v>
      </c>
      <c r="C24" s="5" t="s">
        <v>82</v>
      </c>
      <c r="D24" s="5">
        <f>IFERROR(VLOOKUP(B24,Size!$AI:$AJ,2,0),"")</f>
        <v>79000</v>
      </c>
      <c r="E24" s="6">
        <v>0.4</v>
      </c>
      <c r="F24" s="35">
        <f t="shared" si="3"/>
        <v>47400</v>
      </c>
      <c r="G24" s="7" t="str">
        <f>IFERROR(VLOOKUP(RIGHT(B24,1),Size!$AE:$AF,2,0),"")</f>
        <v>NAVY</v>
      </c>
      <c r="H24" s="3" t="s">
        <v>88</v>
      </c>
      <c r="I24" s="56">
        <f>IFERROR(VLOOKUP(LEFT(B24,9)&amp;H24,Size!$K:$M,3,0),"")</f>
        <v>115</v>
      </c>
      <c r="J24" s="13">
        <f>IFERROR(VLOOKUP(B24&amp;I24,가능수량!$A:$D,4,0),"")</f>
        <v>10</v>
      </c>
      <c r="K24" s="8" t="s">
        <v>89</v>
      </c>
      <c r="L24" s="14" t="s">
        <v>90</v>
      </c>
      <c r="M24" s="3" t="s">
        <v>91</v>
      </c>
      <c r="N24" s="15" t="s">
        <v>92</v>
      </c>
      <c r="O24" s="48" t="str">
        <f t="shared" si="7"/>
        <v>BO0141D61XXL</v>
      </c>
      <c r="P24" s="41" t="str">
        <f t="shared" si="11"/>
        <v>XXL</v>
      </c>
      <c r="Q24" s="42">
        <f>VLOOKUP($O24,Size!$K:$Q,4,0)</f>
        <v>51.5</v>
      </c>
      <c r="R24" s="42">
        <f>VLOOKUP($O24,Size!$K:$Q,5,0)</f>
        <v>122</v>
      </c>
      <c r="S24" s="42">
        <f>VLOOKUP($O24,Size!$K:$Q,6,0)</f>
        <v>66</v>
      </c>
      <c r="T24" s="42">
        <f>VLOOKUP($O24,Size!$K:$Q,7,0)</f>
        <v>76</v>
      </c>
      <c r="U24" s="9" t="str">
        <f t="shared" si="2"/>
        <v>XXL</v>
      </c>
      <c r="V24" s="5"/>
      <c r="W24" s="5"/>
      <c r="X24" s="5"/>
      <c r="Y24" s="5"/>
      <c r="Z24" s="5"/>
      <c r="AA24" s="11"/>
      <c r="AB24" s="39" t="s">
        <v>102</v>
      </c>
      <c r="AC24" s="12" t="s">
        <v>103</v>
      </c>
      <c r="AD24" s="10" t="s">
        <v>104</v>
      </c>
      <c r="AE24" s="40" t="s">
        <v>105</v>
      </c>
    </row>
    <row r="25" spans="2:31" ht="48">
      <c r="B25" s="3" t="s">
        <v>119</v>
      </c>
      <c r="C25" s="5" t="s">
        <v>116</v>
      </c>
      <c r="D25" s="5">
        <f>IFERROR(VLOOKUP(B25,Size!$AI:$AJ,2,0),"")</f>
        <v>89000</v>
      </c>
      <c r="E25" s="6">
        <v>0.4</v>
      </c>
      <c r="F25" s="35">
        <f t="shared" si="3"/>
        <v>53400</v>
      </c>
      <c r="G25" s="7" t="str">
        <f>IFERROR(VLOOKUP(RIGHT(B25,1),Size!$AE:$AF,2,0),"")</f>
        <v>IVORY</v>
      </c>
      <c r="H25" s="3" t="s">
        <v>64</v>
      </c>
      <c r="I25" s="56">
        <f>IFERROR(VLOOKUP(LEFT(B25,9)&amp;H25,Size!$K:$M,3,0),"")</f>
        <v>85</v>
      </c>
      <c r="J25" s="13">
        <f>IFERROR(VLOOKUP(B25&amp;I25,가능수량!$A:$D,4,0),"")</f>
        <v>10</v>
      </c>
      <c r="K25" s="8" t="s">
        <v>125</v>
      </c>
      <c r="L25" s="14" t="s">
        <v>126</v>
      </c>
      <c r="M25" s="3" t="s">
        <v>127</v>
      </c>
      <c r="N25" s="15" t="s">
        <v>128</v>
      </c>
      <c r="O25" s="48" t="str">
        <f t="shared" si="7"/>
        <v>BO0241F02XS</v>
      </c>
      <c r="P25" s="41" t="str">
        <f t="shared" si="11"/>
        <v>XS</v>
      </c>
      <c r="Q25" s="42">
        <f>VLOOKUP($O25,Size!$K:$Q,4,0)</f>
        <v>41</v>
      </c>
      <c r="R25" s="42">
        <f>VLOOKUP($O25,Size!$K:$Q,5,0)</f>
        <v>97</v>
      </c>
      <c r="S25" s="42">
        <f>VLOOKUP($O25,Size!$K:$Q,6,0)</f>
        <v>59.5</v>
      </c>
      <c r="T25" s="42">
        <f>VLOOKUP($O25,Size!$K:$Q,7,0)</f>
        <v>63</v>
      </c>
      <c r="U25" s="9" t="str">
        <f t="shared" si="2"/>
        <v>XS</v>
      </c>
      <c r="V25" s="5"/>
      <c r="W25" s="5"/>
      <c r="X25" s="5"/>
      <c r="Y25" s="5"/>
      <c r="Z25" s="5"/>
      <c r="AA25" s="11"/>
      <c r="AB25" s="39" t="s">
        <v>102</v>
      </c>
      <c r="AC25" s="12" t="s">
        <v>103</v>
      </c>
      <c r="AD25" s="10" t="s">
        <v>129</v>
      </c>
      <c r="AE25" s="40" t="s">
        <v>130</v>
      </c>
    </row>
    <row r="26" spans="2:31" ht="48">
      <c r="B26" s="3" t="s">
        <v>119</v>
      </c>
      <c r="C26" s="5" t="s">
        <v>116</v>
      </c>
      <c r="D26" s="5">
        <f>IFERROR(VLOOKUP(B26,Size!$AI:$AJ,2,0),"")</f>
        <v>89000</v>
      </c>
      <c r="E26" s="6">
        <v>0.4</v>
      </c>
      <c r="F26" s="35">
        <f t="shared" si="3"/>
        <v>53400</v>
      </c>
      <c r="G26" s="7" t="str">
        <f>IFERROR(VLOOKUP(RIGHT(B26,1),Size!$AE:$AF,2,0),"")</f>
        <v>IVORY</v>
      </c>
      <c r="H26" s="3" t="s">
        <v>66</v>
      </c>
      <c r="I26" s="56">
        <f>IFERROR(VLOOKUP(LEFT(B26,9)&amp;H26,Size!$K:$M,3,0),"")</f>
        <v>90</v>
      </c>
      <c r="J26" s="13">
        <f>IFERROR(VLOOKUP(B26&amp;I26,가능수량!$A:$D,4,0),"")</f>
        <v>20</v>
      </c>
      <c r="K26" s="8" t="s">
        <v>125</v>
      </c>
      <c r="L26" s="14" t="s">
        <v>126</v>
      </c>
      <c r="M26" s="3" t="s">
        <v>127</v>
      </c>
      <c r="N26" s="15" t="s">
        <v>128</v>
      </c>
      <c r="O26" s="48" t="str">
        <f t="shared" si="7"/>
        <v>BO0241F02S</v>
      </c>
      <c r="P26" s="41" t="str">
        <f t="shared" si="11"/>
        <v>S</v>
      </c>
      <c r="Q26" s="42">
        <f>VLOOKUP($O26,Size!$K:$Q,4,0)</f>
        <v>43</v>
      </c>
      <c r="R26" s="42">
        <f>VLOOKUP($O26,Size!$K:$Q,5,0)</f>
        <v>102</v>
      </c>
      <c r="S26" s="42">
        <f>VLOOKUP($O26,Size!$K:$Q,6,0)</f>
        <v>60.5</v>
      </c>
      <c r="T26" s="42">
        <f>VLOOKUP($O26,Size!$K:$Q,7,0)</f>
        <v>65</v>
      </c>
      <c r="U26" s="9" t="str">
        <f t="shared" si="2"/>
        <v>S</v>
      </c>
      <c r="V26" s="5"/>
      <c r="W26" s="5"/>
      <c r="X26" s="5"/>
      <c r="Y26" s="5"/>
      <c r="Z26" s="5"/>
      <c r="AA26" s="11"/>
      <c r="AB26" s="39" t="s">
        <v>102</v>
      </c>
      <c r="AC26" s="12" t="s">
        <v>103</v>
      </c>
      <c r="AD26" s="10" t="s">
        <v>129</v>
      </c>
      <c r="AE26" s="40" t="s">
        <v>130</v>
      </c>
    </row>
    <row r="27" spans="2:31" ht="48">
      <c r="B27" s="3" t="s">
        <v>119</v>
      </c>
      <c r="C27" s="5" t="s">
        <v>116</v>
      </c>
      <c r="D27" s="5">
        <f>IFERROR(VLOOKUP(B27,Size!$AI:$AJ,2,0),"")</f>
        <v>89000</v>
      </c>
      <c r="E27" s="6">
        <v>0.4</v>
      </c>
      <c r="F27" s="35">
        <f t="shared" si="3"/>
        <v>53400</v>
      </c>
      <c r="G27" s="7" t="str">
        <f>IFERROR(VLOOKUP(RIGHT(B27,1),Size!$AE:$AF,2,0),"")</f>
        <v>IVORY</v>
      </c>
      <c r="H27" s="3" t="s">
        <v>85</v>
      </c>
      <c r="I27" s="56">
        <f>IFERROR(VLOOKUP(LEFT(B27,9)&amp;H27,Size!$K:$M,3,0),"")</f>
        <v>95</v>
      </c>
      <c r="J27" s="13">
        <f>IFERROR(VLOOKUP(B27&amp;I27,가능수량!$A:$D,4,0),"")</f>
        <v>20</v>
      </c>
      <c r="K27" s="8" t="s">
        <v>125</v>
      </c>
      <c r="L27" s="14" t="s">
        <v>126</v>
      </c>
      <c r="M27" s="3" t="s">
        <v>127</v>
      </c>
      <c r="N27" s="15" t="s">
        <v>128</v>
      </c>
      <c r="O27" s="48" t="str">
        <f t="shared" si="7"/>
        <v>BO0241F02M</v>
      </c>
      <c r="P27" s="41" t="str">
        <f t="shared" si="11"/>
        <v>M</v>
      </c>
      <c r="Q27" s="42">
        <f>VLOOKUP($O27,Size!$K:$Q,4,0)</f>
        <v>45</v>
      </c>
      <c r="R27" s="42">
        <f>VLOOKUP($O27,Size!$K:$Q,5,0)</f>
        <v>107</v>
      </c>
      <c r="S27" s="42">
        <f>VLOOKUP($O27,Size!$K:$Q,6,0)</f>
        <v>61.5</v>
      </c>
      <c r="T27" s="42">
        <f>VLOOKUP($O27,Size!$K:$Q,7,0)</f>
        <v>67</v>
      </c>
      <c r="U27" s="9" t="str">
        <f t="shared" si="2"/>
        <v>M</v>
      </c>
      <c r="V27" s="5"/>
      <c r="W27" s="5"/>
      <c r="X27" s="5"/>
      <c r="Y27" s="5"/>
      <c r="Z27" s="5"/>
      <c r="AA27" s="11"/>
      <c r="AB27" s="39" t="s">
        <v>102</v>
      </c>
      <c r="AC27" s="12" t="s">
        <v>103</v>
      </c>
      <c r="AD27" s="10" t="s">
        <v>129</v>
      </c>
      <c r="AE27" s="40" t="s">
        <v>130</v>
      </c>
    </row>
    <row r="28" spans="2:31" ht="48">
      <c r="B28" s="3" t="s">
        <v>119</v>
      </c>
      <c r="C28" s="5" t="s">
        <v>116</v>
      </c>
      <c r="D28" s="5">
        <f>IFERROR(VLOOKUP(B28,Size!$AI:$AJ,2,0),"")</f>
        <v>89000</v>
      </c>
      <c r="E28" s="6">
        <v>0.4</v>
      </c>
      <c r="F28" s="35">
        <f t="shared" si="3"/>
        <v>53400</v>
      </c>
      <c r="G28" s="7" t="str">
        <f>IFERROR(VLOOKUP(RIGHT(B28,1),Size!$AE:$AF,2,0),"")</f>
        <v>IVORY</v>
      </c>
      <c r="H28" s="3" t="s">
        <v>86</v>
      </c>
      <c r="I28" s="56">
        <f>IFERROR(VLOOKUP(LEFT(B28,9)&amp;H28,Size!$K:$M,3,0),"")</f>
        <v>100</v>
      </c>
      <c r="J28" s="13">
        <f>IFERROR(VLOOKUP(B28&amp;I28,가능수량!$A:$D,4,0),"")</f>
        <v>20</v>
      </c>
      <c r="K28" s="8" t="s">
        <v>125</v>
      </c>
      <c r="L28" s="14" t="s">
        <v>126</v>
      </c>
      <c r="M28" s="3" t="s">
        <v>127</v>
      </c>
      <c r="N28" s="15" t="s">
        <v>128</v>
      </c>
      <c r="O28" s="48" t="str">
        <f t="shared" si="7"/>
        <v>BO0241F02L</v>
      </c>
      <c r="P28" s="41" t="str">
        <f t="shared" si="11"/>
        <v>L</v>
      </c>
      <c r="Q28" s="42">
        <f>VLOOKUP($O28,Size!$K:$Q,4,0)</f>
        <v>47</v>
      </c>
      <c r="R28" s="42">
        <f>VLOOKUP($O28,Size!$K:$Q,5,0)</f>
        <v>112</v>
      </c>
      <c r="S28" s="42">
        <f>VLOOKUP($O28,Size!$K:$Q,6,0)</f>
        <v>62.5</v>
      </c>
      <c r="T28" s="42">
        <f>VLOOKUP($O28,Size!$K:$Q,7,0)</f>
        <v>69</v>
      </c>
      <c r="U28" s="9" t="str">
        <f t="shared" si="2"/>
        <v>L</v>
      </c>
      <c r="V28" s="5"/>
      <c r="W28" s="5"/>
      <c r="X28" s="5"/>
      <c r="Y28" s="5"/>
      <c r="Z28" s="5"/>
      <c r="AA28" s="11"/>
      <c r="AB28" s="39" t="s">
        <v>102</v>
      </c>
      <c r="AC28" s="12" t="s">
        <v>103</v>
      </c>
      <c r="AD28" s="10" t="s">
        <v>129</v>
      </c>
      <c r="AE28" s="40" t="s">
        <v>130</v>
      </c>
    </row>
    <row r="29" spans="2:31" ht="48">
      <c r="B29" s="3" t="s">
        <v>119</v>
      </c>
      <c r="C29" s="5" t="s">
        <v>116</v>
      </c>
      <c r="D29" s="5">
        <f>IFERROR(VLOOKUP(B29,Size!$AI:$AJ,2,0),"")</f>
        <v>89000</v>
      </c>
      <c r="E29" s="6">
        <v>0.4</v>
      </c>
      <c r="F29" s="35">
        <f t="shared" si="3"/>
        <v>53400</v>
      </c>
      <c r="G29" s="7" t="str">
        <f>IFERROR(VLOOKUP(RIGHT(B29,1),Size!$AE:$AF,2,0),"")</f>
        <v>IVORY</v>
      </c>
      <c r="H29" s="3" t="s">
        <v>87</v>
      </c>
      <c r="I29" s="56">
        <f>IFERROR(VLOOKUP(LEFT(B29,9)&amp;H29,Size!$K:$M,3,0),"")</f>
        <v>105</v>
      </c>
      <c r="J29" s="13">
        <f>IFERROR(VLOOKUP(B29&amp;I29,가능수량!$A:$D,4,0),"")</f>
        <v>15</v>
      </c>
      <c r="K29" s="8" t="s">
        <v>125</v>
      </c>
      <c r="L29" s="14" t="s">
        <v>126</v>
      </c>
      <c r="M29" s="3" t="s">
        <v>127</v>
      </c>
      <c r="N29" s="15" t="s">
        <v>128</v>
      </c>
      <c r="O29" s="48" t="str">
        <f t="shared" si="7"/>
        <v>BO0241F02XL</v>
      </c>
      <c r="P29" s="41" t="str">
        <f t="shared" si="11"/>
        <v>XL</v>
      </c>
      <c r="Q29" s="42">
        <f>VLOOKUP($O29,Size!$K:$Q,4,0)</f>
        <v>49</v>
      </c>
      <c r="R29" s="42">
        <f>VLOOKUP($O29,Size!$K:$Q,5,0)</f>
        <v>117</v>
      </c>
      <c r="S29" s="42">
        <f>VLOOKUP($O29,Size!$K:$Q,6,0)</f>
        <v>63.5</v>
      </c>
      <c r="T29" s="42">
        <f>VLOOKUP($O29,Size!$K:$Q,7,0)</f>
        <v>71</v>
      </c>
      <c r="U29" s="9" t="str">
        <f t="shared" si="2"/>
        <v>XL</v>
      </c>
      <c r="V29" s="5"/>
      <c r="W29" s="5"/>
      <c r="X29" s="5"/>
      <c r="Y29" s="5"/>
      <c r="Z29" s="5"/>
      <c r="AA29" s="11"/>
      <c r="AB29" s="39" t="s">
        <v>102</v>
      </c>
      <c r="AC29" s="12" t="s">
        <v>103</v>
      </c>
      <c r="AD29" s="10" t="s">
        <v>129</v>
      </c>
      <c r="AE29" s="40" t="s">
        <v>130</v>
      </c>
    </row>
    <row r="30" spans="2:31" ht="48">
      <c r="B30" s="3" t="s">
        <v>119</v>
      </c>
      <c r="C30" s="5" t="s">
        <v>116</v>
      </c>
      <c r="D30" s="5">
        <f>IFERROR(VLOOKUP(B30,Size!$AI:$AJ,2,0),"")</f>
        <v>89000</v>
      </c>
      <c r="E30" s="6">
        <v>0.4</v>
      </c>
      <c r="F30" s="35">
        <f t="shared" si="3"/>
        <v>53400</v>
      </c>
      <c r="G30" s="7" t="str">
        <f>IFERROR(VLOOKUP(RIGHT(B30,1),Size!$AE:$AF,2,0),"")</f>
        <v>IVORY</v>
      </c>
      <c r="H30" s="3" t="s">
        <v>88</v>
      </c>
      <c r="I30" s="56">
        <f>IFERROR(VLOOKUP(LEFT(B30,9)&amp;H30,Size!$K:$M,3,0),"")</f>
        <v>110</v>
      </c>
      <c r="J30" s="13">
        <f>IFERROR(VLOOKUP(B30&amp;I30,가능수량!$A:$D,4,0),"")</f>
        <v>15</v>
      </c>
      <c r="K30" s="8" t="s">
        <v>125</v>
      </c>
      <c r="L30" s="14" t="s">
        <v>126</v>
      </c>
      <c r="M30" s="3" t="s">
        <v>127</v>
      </c>
      <c r="N30" s="15" t="s">
        <v>128</v>
      </c>
      <c r="O30" s="48" t="str">
        <f t="shared" si="7"/>
        <v>BO0241F02XXL</v>
      </c>
      <c r="P30" s="41" t="str">
        <f t="shared" si="11"/>
        <v>XXL</v>
      </c>
      <c r="Q30" s="42">
        <f>VLOOKUP($O30,Size!$K:$Q,4,0)</f>
        <v>51</v>
      </c>
      <c r="R30" s="42">
        <f>VLOOKUP($O30,Size!$K:$Q,5,0)</f>
        <v>122</v>
      </c>
      <c r="S30" s="42">
        <f>VLOOKUP($O30,Size!$K:$Q,6,0)</f>
        <v>64.5</v>
      </c>
      <c r="T30" s="42">
        <f>VLOOKUP($O30,Size!$K:$Q,7,0)</f>
        <v>73</v>
      </c>
      <c r="U30" s="9" t="str">
        <f t="shared" si="2"/>
        <v>XXL</v>
      </c>
      <c r="V30" s="5"/>
      <c r="W30" s="5"/>
      <c r="X30" s="5"/>
      <c r="Y30" s="5"/>
      <c r="Z30" s="5"/>
      <c r="AA30" s="11"/>
      <c r="AB30" s="39" t="s">
        <v>102</v>
      </c>
      <c r="AC30" s="12" t="s">
        <v>103</v>
      </c>
      <c r="AD30" s="10" t="s">
        <v>129</v>
      </c>
      <c r="AE30" s="40" t="s">
        <v>130</v>
      </c>
    </row>
    <row r="31" spans="2:31" ht="48">
      <c r="B31" s="3" t="s">
        <v>131</v>
      </c>
      <c r="C31" s="5" t="s">
        <v>116</v>
      </c>
      <c r="D31" s="5">
        <f>IFERROR(VLOOKUP(B31,Size!$AI:$AJ,2,0),"")</f>
        <v>89000</v>
      </c>
      <c r="E31" s="6">
        <v>0.4</v>
      </c>
      <c r="F31" s="35">
        <f t="shared" si="3"/>
        <v>53400</v>
      </c>
      <c r="G31" s="7" t="str">
        <f>IFERROR(VLOOKUP(RIGHT(B31,1),Size!$AE:$AF,2,0),"")</f>
        <v>BLACK</v>
      </c>
      <c r="H31" s="3" t="s">
        <v>64</v>
      </c>
      <c r="I31" s="56">
        <f>IFERROR(VLOOKUP(LEFT(B31,9)&amp;H31,Size!$K:$M,3,0),"")</f>
        <v>85</v>
      </c>
      <c r="J31" s="13">
        <f>IFERROR(VLOOKUP(B31&amp;I31,가능수량!$A:$D,4,0),"")</f>
        <v>15</v>
      </c>
      <c r="K31" s="8" t="s">
        <v>125</v>
      </c>
      <c r="L31" s="14" t="s">
        <v>126</v>
      </c>
      <c r="M31" s="3" t="s">
        <v>127</v>
      </c>
      <c r="N31" s="15" t="s">
        <v>128</v>
      </c>
      <c r="O31" s="48" t="str">
        <f t="shared" si="7"/>
        <v>BO0241F02XS</v>
      </c>
      <c r="P31" s="41" t="str">
        <f t="shared" si="11"/>
        <v>XS</v>
      </c>
      <c r="Q31" s="42">
        <f>VLOOKUP($O31,Size!$K:$Q,4,0)</f>
        <v>41</v>
      </c>
      <c r="R31" s="42">
        <f>VLOOKUP($O31,Size!$K:$Q,5,0)</f>
        <v>97</v>
      </c>
      <c r="S31" s="42">
        <f>VLOOKUP($O31,Size!$K:$Q,6,0)</f>
        <v>59.5</v>
      </c>
      <c r="T31" s="42">
        <f>VLOOKUP($O31,Size!$K:$Q,7,0)</f>
        <v>63</v>
      </c>
      <c r="U31" s="9" t="str">
        <f t="shared" si="2"/>
        <v>XS</v>
      </c>
      <c r="V31" s="5"/>
      <c r="W31" s="5"/>
      <c r="X31" s="5"/>
      <c r="Y31" s="5"/>
      <c r="Z31" s="5"/>
      <c r="AA31" s="11"/>
      <c r="AB31" s="39" t="s">
        <v>102</v>
      </c>
      <c r="AC31" s="12" t="s">
        <v>103</v>
      </c>
      <c r="AD31" s="10" t="s">
        <v>129</v>
      </c>
      <c r="AE31" s="40" t="s">
        <v>130</v>
      </c>
    </row>
    <row r="32" spans="2:31" ht="48">
      <c r="B32" s="3" t="s">
        <v>131</v>
      </c>
      <c r="C32" s="5" t="s">
        <v>116</v>
      </c>
      <c r="D32" s="5">
        <f>IFERROR(VLOOKUP(B32,Size!$AI:$AJ,2,0),"")</f>
        <v>89000</v>
      </c>
      <c r="E32" s="6">
        <v>0.4</v>
      </c>
      <c r="F32" s="35">
        <f t="shared" si="3"/>
        <v>53400</v>
      </c>
      <c r="G32" s="7" t="str">
        <f>IFERROR(VLOOKUP(RIGHT(B32,1),Size!$AE:$AF,2,0),"")</f>
        <v>BLACK</v>
      </c>
      <c r="H32" s="3" t="s">
        <v>66</v>
      </c>
      <c r="I32" s="56">
        <f>IFERROR(VLOOKUP(LEFT(B32,9)&amp;H32,Size!$K:$M,3,0),"")</f>
        <v>90</v>
      </c>
      <c r="J32" s="13">
        <f>IFERROR(VLOOKUP(B32&amp;I32,가능수량!$A:$D,4,0),"")</f>
        <v>20</v>
      </c>
      <c r="K32" s="8" t="s">
        <v>125</v>
      </c>
      <c r="L32" s="14" t="s">
        <v>126</v>
      </c>
      <c r="M32" s="3" t="s">
        <v>127</v>
      </c>
      <c r="N32" s="15" t="s">
        <v>128</v>
      </c>
      <c r="O32" s="48" t="str">
        <f t="shared" si="7"/>
        <v>BO0241F02S</v>
      </c>
      <c r="P32" s="41" t="str">
        <f t="shared" si="11"/>
        <v>S</v>
      </c>
      <c r="Q32" s="42">
        <f>VLOOKUP($O32,Size!$K:$Q,4,0)</f>
        <v>43</v>
      </c>
      <c r="R32" s="42">
        <f>VLOOKUP($O32,Size!$K:$Q,5,0)</f>
        <v>102</v>
      </c>
      <c r="S32" s="42">
        <f>VLOOKUP($O32,Size!$K:$Q,6,0)</f>
        <v>60.5</v>
      </c>
      <c r="T32" s="42">
        <f>VLOOKUP($O32,Size!$K:$Q,7,0)</f>
        <v>65</v>
      </c>
      <c r="U32" s="9" t="str">
        <f t="shared" si="2"/>
        <v>S</v>
      </c>
      <c r="V32" s="5"/>
      <c r="W32" s="5"/>
      <c r="X32" s="5"/>
      <c r="Y32" s="5"/>
      <c r="Z32" s="5"/>
      <c r="AA32" s="11"/>
      <c r="AB32" s="39" t="s">
        <v>102</v>
      </c>
      <c r="AC32" s="12" t="s">
        <v>103</v>
      </c>
      <c r="AD32" s="10" t="s">
        <v>129</v>
      </c>
      <c r="AE32" s="40" t="s">
        <v>130</v>
      </c>
    </row>
    <row r="33" spans="2:31" ht="48">
      <c r="B33" s="3" t="s">
        <v>131</v>
      </c>
      <c r="C33" s="5" t="s">
        <v>116</v>
      </c>
      <c r="D33" s="5">
        <f>IFERROR(VLOOKUP(B33,Size!$AI:$AJ,2,0),"")</f>
        <v>89000</v>
      </c>
      <c r="E33" s="6">
        <v>0.4</v>
      </c>
      <c r="F33" s="35">
        <f t="shared" si="3"/>
        <v>53400</v>
      </c>
      <c r="G33" s="7" t="str">
        <f>IFERROR(VLOOKUP(RIGHT(B33,1),Size!$AE:$AF,2,0),"")</f>
        <v>BLACK</v>
      </c>
      <c r="H33" s="3" t="s">
        <v>85</v>
      </c>
      <c r="I33" s="56">
        <f>IFERROR(VLOOKUP(LEFT(B33,9)&amp;H33,Size!$K:$M,3,0),"")</f>
        <v>95</v>
      </c>
      <c r="J33" s="13">
        <f>IFERROR(VLOOKUP(B33&amp;I33,가능수량!$A:$D,4,0),"")</f>
        <v>20</v>
      </c>
      <c r="K33" s="8" t="s">
        <v>125</v>
      </c>
      <c r="L33" s="14" t="s">
        <v>126</v>
      </c>
      <c r="M33" s="3" t="s">
        <v>127</v>
      </c>
      <c r="N33" s="15" t="s">
        <v>128</v>
      </c>
      <c r="O33" s="48" t="str">
        <f t="shared" si="7"/>
        <v>BO0241F02M</v>
      </c>
      <c r="P33" s="41" t="str">
        <f t="shared" si="11"/>
        <v>M</v>
      </c>
      <c r="Q33" s="42">
        <f>VLOOKUP($O33,Size!$K:$Q,4,0)</f>
        <v>45</v>
      </c>
      <c r="R33" s="42">
        <f>VLOOKUP($O33,Size!$K:$Q,5,0)</f>
        <v>107</v>
      </c>
      <c r="S33" s="42">
        <f>VLOOKUP($O33,Size!$K:$Q,6,0)</f>
        <v>61.5</v>
      </c>
      <c r="T33" s="42">
        <f>VLOOKUP($O33,Size!$K:$Q,7,0)</f>
        <v>67</v>
      </c>
      <c r="U33" s="9" t="str">
        <f t="shared" si="2"/>
        <v>M</v>
      </c>
      <c r="V33" s="5"/>
      <c r="W33" s="5"/>
      <c r="X33" s="5"/>
      <c r="Y33" s="5"/>
      <c r="Z33" s="5"/>
      <c r="AA33" s="11"/>
      <c r="AB33" s="39" t="s">
        <v>102</v>
      </c>
      <c r="AC33" s="12" t="s">
        <v>103</v>
      </c>
      <c r="AD33" s="10" t="s">
        <v>129</v>
      </c>
      <c r="AE33" s="40" t="s">
        <v>130</v>
      </c>
    </row>
    <row r="34" spans="2:31" ht="48">
      <c r="B34" s="3" t="s">
        <v>131</v>
      </c>
      <c r="C34" s="5" t="s">
        <v>116</v>
      </c>
      <c r="D34" s="5">
        <f>IFERROR(VLOOKUP(B34,Size!$AI:$AJ,2,0),"")</f>
        <v>89000</v>
      </c>
      <c r="E34" s="6">
        <v>0.4</v>
      </c>
      <c r="F34" s="35">
        <f t="shared" si="3"/>
        <v>53400</v>
      </c>
      <c r="G34" s="7" t="str">
        <f>IFERROR(VLOOKUP(RIGHT(B34,1),Size!$AE:$AF,2,0),"")</f>
        <v>BLACK</v>
      </c>
      <c r="H34" s="3" t="s">
        <v>86</v>
      </c>
      <c r="I34" s="56">
        <f>IFERROR(VLOOKUP(LEFT(B34,9)&amp;H34,Size!$K:$M,3,0),"")</f>
        <v>100</v>
      </c>
      <c r="J34" s="13">
        <f>IFERROR(VLOOKUP(B34&amp;I34,가능수량!$A:$D,4,0),"")</f>
        <v>20</v>
      </c>
      <c r="K34" s="8" t="s">
        <v>125</v>
      </c>
      <c r="L34" s="14" t="s">
        <v>126</v>
      </c>
      <c r="M34" s="3" t="s">
        <v>127</v>
      </c>
      <c r="N34" s="15" t="s">
        <v>128</v>
      </c>
      <c r="O34" s="48" t="str">
        <f t="shared" si="7"/>
        <v>BO0241F02L</v>
      </c>
      <c r="P34" s="41" t="str">
        <f t="shared" si="11"/>
        <v>L</v>
      </c>
      <c r="Q34" s="42">
        <f>VLOOKUP($O34,Size!$K:$Q,4,0)</f>
        <v>47</v>
      </c>
      <c r="R34" s="42">
        <f>VLOOKUP($O34,Size!$K:$Q,5,0)</f>
        <v>112</v>
      </c>
      <c r="S34" s="42">
        <f>VLOOKUP($O34,Size!$K:$Q,6,0)</f>
        <v>62.5</v>
      </c>
      <c r="T34" s="42">
        <f>VLOOKUP($O34,Size!$K:$Q,7,0)</f>
        <v>69</v>
      </c>
      <c r="U34" s="9" t="str">
        <f t="shared" si="2"/>
        <v>L</v>
      </c>
      <c r="V34" s="5"/>
      <c r="W34" s="5"/>
      <c r="X34" s="5"/>
      <c r="Y34" s="5"/>
      <c r="Z34" s="5"/>
      <c r="AA34" s="11"/>
      <c r="AB34" s="39" t="s">
        <v>102</v>
      </c>
      <c r="AC34" s="12" t="s">
        <v>103</v>
      </c>
      <c r="AD34" s="10" t="s">
        <v>129</v>
      </c>
      <c r="AE34" s="40" t="s">
        <v>130</v>
      </c>
    </row>
    <row r="35" spans="2:31" ht="48">
      <c r="B35" s="3" t="s">
        <v>131</v>
      </c>
      <c r="C35" s="5" t="s">
        <v>116</v>
      </c>
      <c r="D35" s="5">
        <f>IFERROR(VLOOKUP(B35,Size!$AI:$AJ,2,0),"")</f>
        <v>89000</v>
      </c>
      <c r="E35" s="6">
        <v>0.4</v>
      </c>
      <c r="F35" s="35">
        <f t="shared" si="3"/>
        <v>53400</v>
      </c>
      <c r="G35" s="7" t="str">
        <f>IFERROR(VLOOKUP(RIGHT(B35,1),Size!$AE:$AF,2,0),"")</f>
        <v>BLACK</v>
      </c>
      <c r="H35" s="3" t="s">
        <v>87</v>
      </c>
      <c r="I35" s="56">
        <f>IFERROR(VLOOKUP(LEFT(B35,9)&amp;H35,Size!$K:$M,3,0),"")</f>
        <v>105</v>
      </c>
      <c r="J35" s="13">
        <f>IFERROR(VLOOKUP(B35&amp;I35,가능수량!$A:$D,4,0),"")</f>
        <v>15</v>
      </c>
      <c r="K35" s="8" t="s">
        <v>125</v>
      </c>
      <c r="L35" s="14" t="s">
        <v>126</v>
      </c>
      <c r="M35" s="3" t="s">
        <v>127</v>
      </c>
      <c r="N35" s="15" t="s">
        <v>128</v>
      </c>
      <c r="O35" s="48" t="str">
        <f t="shared" si="7"/>
        <v>BO0241F02XL</v>
      </c>
      <c r="P35" s="41" t="str">
        <f t="shared" si="11"/>
        <v>XL</v>
      </c>
      <c r="Q35" s="42">
        <f>VLOOKUP($O35,Size!$K:$Q,4,0)</f>
        <v>49</v>
      </c>
      <c r="R35" s="42">
        <f>VLOOKUP($O35,Size!$K:$Q,5,0)</f>
        <v>117</v>
      </c>
      <c r="S35" s="42">
        <f>VLOOKUP($O35,Size!$K:$Q,6,0)</f>
        <v>63.5</v>
      </c>
      <c r="T35" s="42">
        <f>VLOOKUP($O35,Size!$K:$Q,7,0)</f>
        <v>71</v>
      </c>
      <c r="U35" s="9" t="str">
        <f t="shared" si="2"/>
        <v>XL</v>
      </c>
      <c r="V35" s="5"/>
      <c r="W35" s="5"/>
      <c r="X35" s="5"/>
      <c r="Y35" s="5"/>
      <c r="Z35" s="5"/>
      <c r="AA35" s="11"/>
      <c r="AB35" s="39" t="s">
        <v>102</v>
      </c>
      <c r="AC35" s="12" t="s">
        <v>103</v>
      </c>
      <c r="AD35" s="10" t="s">
        <v>129</v>
      </c>
      <c r="AE35" s="40" t="s">
        <v>130</v>
      </c>
    </row>
    <row r="36" spans="2:31" ht="48">
      <c r="B36" s="3" t="s">
        <v>131</v>
      </c>
      <c r="C36" s="5" t="s">
        <v>116</v>
      </c>
      <c r="D36" s="5">
        <f>IFERROR(VLOOKUP(B36,Size!$AI:$AJ,2,0),"")</f>
        <v>89000</v>
      </c>
      <c r="E36" s="6">
        <v>0.4</v>
      </c>
      <c r="F36" s="35">
        <f t="shared" si="3"/>
        <v>53400</v>
      </c>
      <c r="G36" s="7" t="str">
        <f>IFERROR(VLOOKUP(RIGHT(B36,1),Size!$AE:$AF,2,0),"")</f>
        <v>BLACK</v>
      </c>
      <c r="H36" s="3" t="s">
        <v>88</v>
      </c>
      <c r="I36" s="56">
        <f>IFERROR(VLOOKUP(LEFT(B36,9)&amp;H36,Size!$K:$M,3,0),"")</f>
        <v>110</v>
      </c>
      <c r="J36" s="13">
        <f>IFERROR(VLOOKUP(B36&amp;I36,가능수량!$A:$D,4,0),"")</f>
        <v>15</v>
      </c>
      <c r="K36" s="8" t="s">
        <v>125</v>
      </c>
      <c r="L36" s="14" t="s">
        <v>126</v>
      </c>
      <c r="M36" s="3" t="s">
        <v>127</v>
      </c>
      <c r="N36" s="15" t="s">
        <v>128</v>
      </c>
      <c r="O36" s="48" t="str">
        <f t="shared" si="7"/>
        <v>BO0241F02XXL</v>
      </c>
      <c r="P36" s="41" t="str">
        <f t="shared" si="11"/>
        <v>XXL</v>
      </c>
      <c r="Q36" s="42">
        <f>VLOOKUP($O36,Size!$K:$Q,4,0)</f>
        <v>51</v>
      </c>
      <c r="R36" s="42">
        <f>VLOOKUP($O36,Size!$K:$Q,5,0)</f>
        <v>122</v>
      </c>
      <c r="S36" s="42">
        <f>VLOOKUP($O36,Size!$K:$Q,6,0)</f>
        <v>64.5</v>
      </c>
      <c r="T36" s="42">
        <f>VLOOKUP($O36,Size!$K:$Q,7,0)</f>
        <v>73</v>
      </c>
      <c r="U36" s="9" t="str">
        <f t="shared" si="2"/>
        <v>XXL</v>
      </c>
      <c r="V36" s="5"/>
      <c r="W36" s="5"/>
      <c r="X36" s="5"/>
      <c r="Y36" s="5"/>
      <c r="Z36" s="5"/>
      <c r="AA36" s="11"/>
      <c r="AB36" s="39" t="s">
        <v>102</v>
      </c>
      <c r="AC36" s="12" t="s">
        <v>103</v>
      </c>
      <c r="AD36" s="10" t="s">
        <v>129</v>
      </c>
      <c r="AE36" s="40" t="s">
        <v>130</v>
      </c>
    </row>
    <row r="37" spans="2:31" ht="48">
      <c r="B37" s="3" t="s">
        <v>133</v>
      </c>
      <c r="C37" s="5" t="s">
        <v>116</v>
      </c>
      <c r="D37" s="5">
        <f>IFERROR(VLOOKUP(B37,Size!$AI:$AJ,2,0),"")</f>
        <v>89000</v>
      </c>
      <c r="E37" s="6">
        <v>0.4</v>
      </c>
      <c r="F37" s="35">
        <f t="shared" si="3"/>
        <v>53400</v>
      </c>
      <c r="G37" s="7" t="str">
        <f>IFERROR(VLOOKUP(RIGHT(B37,1),Size!$AE:$AF,2,0),"")</f>
        <v>BLUE</v>
      </c>
      <c r="H37" s="3" t="s">
        <v>66</v>
      </c>
      <c r="I37" s="56">
        <f>IFERROR(VLOOKUP(LEFT(B37,9)&amp;H37,Size!$K:$M,3,0),"")</f>
        <v>90</v>
      </c>
      <c r="J37" s="13">
        <f>IFERROR(VLOOKUP(B37&amp;I37,가능수량!$A:$D,4,0),"")</f>
        <v>15</v>
      </c>
      <c r="K37" s="8" t="s">
        <v>125</v>
      </c>
      <c r="L37" s="14" t="s">
        <v>126</v>
      </c>
      <c r="M37" s="3" t="s">
        <v>127</v>
      </c>
      <c r="N37" s="15" t="s">
        <v>128</v>
      </c>
      <c r="O37" s="48" t="str">
        <f t="shared" si="7"/>
        <v>BO0241F02S</v>
      </c>
      <c r="P37" s="41" t="str">
        <f t="shared" si="11"/>
        <v>S</v>
      </c>
      <c r="Q37" s="42">
        <f>VLOOKUP($O37,Size!$K:$Q,4,0)</f>
        <v>43</v>
      </c>
      <c r="R37" s="42">
        <f>VLOOKUP($O37,Size!$K:$Q,5,0)</f>
        <v>102</v>
      </c>
      <c r="S37" s="42">
        <f>VLOOKUP($O37,Size!$K:$Q,6,0)</f>
        <v>60.5</v>
      </c>
      <c r="T37" s="42">
        <f>VLOOKUP($O37,Size!$K:$Q,7,0)</f>
        <v>65</v>
      </c>
      <c r="U37" s="9" t="str">
        <f t="shared" si="2"/>
        <v>S</v>
      </c>
      <c r="V37" s="5"/>
      <c r="W37" s="5"/>
      <c r="X37" s="5"/>
      <c r="Y37" s="5"/>
      <c r="Z37" s="5"/>
      <c r="AA37" s="11"/>
      <c r="AB37" s="39" t="s">
        <v>102</v>
      </c>
      <c r="AC37" s="12" t="s">
        <v>103</v>
      </c>
      <c r="AD37" s="10" t="s">
        <v>129</v>
      </c>
      <c r="AE37" s="40" t="s">
        <v>130</v>
      </c>
    </row>
    <row r="38" spans="2:31" ht="48">
      <c r="B38" s="3" t="s">
        <v>133</v>
      </c>
      <c r="C38" s="5" t="s">
        <v>116</v>
      </c>
      <c r="D38" s="5">
        <f>IFERROR(VLOOKUP(B38,Size!$AI:$AJ,2,0),"")</f>
        <v>89000</v>
      </c>
      <c r="E38" s="6">
        <v>0.4</v>
      </c>
      <c r="F38" s="35">
        <f t="shared" si="3"/>
        <v>53400</v>
      </c>
      <c r="G38" s="7" t="str">
        <f>IFERROR(VLOOKUP(RIGHT(B38,1),Size!$AE:$AF,2,0),"")</f>
        <v>BLUE</v>
      </c>
      <c r="H38" s="3" t="s">
        <v>85</v>
      </c>
      <c r="I38" s="56">
        <f>IFERROR(VLOOKUP(LEFT(B38,9)&amp;H38,Size!$K:$M,3,0),"")</f>
        <v>95</v>
      </c>
      <c r="J38" s="13">
        <f>IFERROR(VLOOKUP(B38&amp;I38,가능수량!$A:$D,4,0),"")</f>
        <v>15</v>
      </c>
      <c r="K38" s="8" t="s">
        <v>125</v>
      </c>
      <c r="L38" s="14" t="s">
        <v>126</v>
      </c>
      <c r="M38" s="3" t="s">
        <v>127</v>
      </c>
      <c r="N38" s="15" t="s">
        <v>128</v>
      </c>
      <c r="O38" s="48" t="str">
        <f t="shared" si="7"/>
        <v>BO0241F02M</v>
      </c>
      <c r="P38" s="41" t="str">
        <f t="shared" si="11"/>
        <v>M</v>
      </c>
      <c r="Q38" s="42">
        <f>VLOOKUP($O38,Size!$K:$Q,4,0)</f>
        <v>45</v>
      </c>
      <c r="R38" s="42">
        <f>VLOOKUP($O38,Size!$K:$Q,5,0)</f>
        <v>107</v>
      </c>
      <c r="S38" s="42">
        <f>VLOOKUP($O38,Size!$K:$Q,6,0)</f>
        <v>61.5</v>
      </c>
      <c r="T38" s="42">
        <f>VLOOKUP($O38,Size!$K:$Q,7,0)</f>
        <v>67</v>
      </c>
      <c r="U38" s="9" t="str">
        <f t="shared" si="2"/>
        <v>M</v>
      </c>
      <c r="V38" s="5"/>
      <c r="W38" s="5"/>
      <c r="X38" s="5"/>
      <c r="Y38" s="5"/>
      <c r="Z38" s="5"/>
      <c r="AA38" s="11"/>
      <c r="AB38" s="39" t="s">
        <v>102</v>
      </c>
      <c r="AC38" s="12" t="s">
        <v>103</v>
      </c>
      <c r="AD38" s="10" t="s">
        <v>129</v>
      </c>
      <c r="AE38" s="40" t="s">
        <v>130</v>
      </c>
    </row>
    <row r="39" spans="2:31" ht="48">
      <c r="B39" s="3" t="s">
        <v>133</v>
      </c>
      <c r="C39" s="5" t="s">
        <v>116</v>
      </c>
      <c r="D39" s="5">
        <f>IFERROR(VLOOKUP(B39,Size!$AI:$AJ,2,0),"")</f>
        <v>89000</v>
      </c>
      <c r="E39" s="6">
        <v>0.4</v>
      </c>
      <c r="F39" s="35">
        <f t="shared" si="3"/>
        <v>53400</v>
      </c>
      <c r="G39" s="7" t="str">
        <f>IFERROR(VLOOKUP(RIGHT(B39,1),Size!$AE:$AF,2,0),"")</f>
        <v>BLUE</v>
      </c>
      <c r="H39" s="3" t="s">
        <v>86</v>
      </c>
      <c r="I39" s="56">
        <f>IFERROR(VLOOKUP(LEFT(B39,9)&amp;H39,Size!$K:$M,3,0),"")</f>
        <v>100</v>
      </c>
      <c r="J39" s="13">
        <f>IFERROR(VLOOKUP(B39&amp;I39,가능수량!$A:$D,4,0),"")</f>
        <v>20</v>
      </c>
      <c r="K39" s="8" t="s">
        <v>125</v>
      </c>
      <c r="L39" s="14" t="s">
        <v>126</v>
      </c>
      <c r="M39" s="3" t="s">
        <v>127</v>
      </c>
      <c r="N39" s="15" t="s">
        <v>128</v>
      </c>
      <c r="O39" s="48" t="str">
        <f t="shared" si="7"/>
        <v>BO0241F02L</v>
      </c>
      <c r="P39" s="41" t="str">
        <f t="shared" si="11"/>
        <v>L</v>
      </c>
      <c r="Q39" s="42">
        <f>VLOOKUP($O39,Size!$K:$Q,4,0)</f>
        <v>47</v>
      </c>
      <c r="R39" s="42">
        <f>VLOOKUP($O39,Size!$K:$Q,5,0)</f>
        <v>112</v>
      </c>
      <c r="S39" s="42">
        <f>VLOOKUP($O39,Size!$K:$Q,6,0)</f>
        <v>62.5</v>
      </c>
      <c r="T39" s="42">
        <f>VLOOKUP($O39,Size!$K:$Q,7,0)</f>
        <v>69</v>
      </c>
      <c r="U39" s="9" t="str">
        <f t="shared" si="2"/>
        <v>L</v>
      </c>
      <c r="V39" s="5"/>
      <c r="W39" s="5"/>
      <c r="X39" s="5"/>
      <c r="Y39" s="5"/>
      <c r="Z39" s="5"/>
      <c r="AA39" s="11"/>
      <c r="AB39" s="39" t="s">
        <v>102</v>
      </c>
      <c r="AC39" s="12" t="s">
        <v>103</v>
      </c>
      <c r="AD39" s="10" t="s">
        <v>129</v>
      </c>
      <c r="AE39" s="40" t="s">
        <v>130</v>
      </c>
    </row>
    <row r="40" spans="2:31" ht="48">
      <c r="B40" s="3" t="s">
        <v>133</v>
      </c>
      <c r="C40" s="5" t="s">
        <v>116</v>
      </c>
      <c r="D40" s="5">
        <f>IFERROR(VLOOKUP(B40,Size!$AI:$AJ,2,0),"")</f>
        <v>89000</v>
      </c>
      <c r="E40" s="6">
        <v>0.4</v>
      </c>
      <c r="F40" s="35">
        <f t="shared" si="3"/>
        <v>53400</v>
      </c>
      <c r="G40" s="7" t="str">
        <f>IFERROR(VLOOKUP(RIGHT(B40,1),Size!$AE:$AF,2,0),"")</f>
        <v>BLUE</v>
      </c>
      <c r="H40" s="3" t="s">
        <v>87</v>
      </c>
      <c r="I40" s="56">
        <f>IFERROR(VLOOKUP(LEFT(B40,9)&amp;H40,Size!$K:$M,3,0),"")</f>
        <v>105</v>
      </c>
      <c r="J40" s="13">
        <f>IFERROR(VLOOKUP(B40&amp;I40,가능수량!$A:$D,4,0),"")</f>
        <v>15</v>
      </c>
      <c r="K40" s="8" t="s">
        <v>125</v>
      </c>
      <c r="L40" s="14" t="s">
        <v>126</v>
      </c>
      <c r="M40" s="3" t="s">
        <v>127</v>
      </c>
      <c r="N40" s="15" t="s">
        <v>128</v>
      </c>
      <c r="O40" s="48" t="str">
        <f t="shared" si="7"/>
        <v>BO0241F02XL</v>
      </c>
      <c r="P40" s="41" t="str">
        <f t="shared" si="11"/>
        <v>XL</v>
      </c>
      <c r="Q40" s="42">
        <f>VLOOKUP($O40,Size!$K:$Q,4,0)</f>
        <v>49</v>
      </c>
      <c r="R40" s="42">
        <f>VLOOKUP($O40,Size!$K:$Q,5,0)</f>
        <v>117</v>
      </c>
      <c r="S40" s="42">
        <f>VLOOKUP($O40,Size!$K:$Q,6,0)</f>
        <v>63.5</v>
      </c>
      <c r="T40" s="42">
        <f>VLOOKUP($O40,Size!$K:$Q,7,0)</f>
        <v>71</v>
      </c>
      <c r="U40" s="9" t="str">
        <f t="shared" si="2"/>
        <v>XL</v>
      </c>
      <c r="V40" s="5"/>
      <c r="W40" s="5"/>
      <c r="X40" s="5"/>
      <c r="Y40" s="5"/>
      <c r="Z40" s="5"/>
      <c r="AA40" s="11"/>
      <c r="AB40" s="39" t="s">
        <v>102</v>
      </c>
      <c r="AC40" s="12" t="s">
        <v>103</v>
      </c>
      <c r="AD40" s="10" t="s">
        <v>129</v>
      </c>
      <c r="AE40" s="40" t="s">
        <v>130</v>
      </c>
    </row>
    <row r="41" spans="2:31" ht="32">
      <c r="B41" s="3" t="s">
        <v>147</v>
      </c>
      <c r="C41" s="5" t="s">
        <v>135</v>
      </c>
      <c r="D41" s="5">
        <f>IFERROR(VLOOKUP(B41,Size!$AI:$AJ,2,0),"")</f>
        <v>119000</v>
      </c>
      <c r="E41" s="6">
        <v>0.4</v>
      </c>
      <c r="F41" s="35">
        <f t="shared" si="3"/>
        <v>71400</v>
      </c>
      <c r="G41" s="7" t="str">
        <f>IFERROR(VLOOKUP(RIGHT(B41,1),Size!$AE:$AF,2,0),"")</f>
        <v>WHITE</v>
      </c>
      <c r="H41" s="3" t="s">
        <v>139</v>
      </c>
      <c r="I41" s="56">
        <f>IFERROR(VLOOKUP(LEFT(B41,9)&amp;H41,Size!$K:$M,3,0),"")</f>
        <v>85</v>
      </c>
      <c r="J41" s="13">
        <f>IFERROR(VLOOKUP(B41&amp;I41,가능수량!$A:$D,4,0),"")</f>
        <v>15</v>
      </c>
      <c r="K41" s="8" t="s">
        <v>125</v>
      </c>
      <c r="L41" s="14" t="s">
        <v>126</v>
      </c>
      <c r="M41" s="3" t="s">
        <v>127</v>
      </c>
      <c r="N41" s="15" t="s">
        <v>128</v>
      </c>
      <c r="O41" s="48" t="str">
        <f t="shared" si="7"/>
        <v>BO0Z41F01XXS</v>
      </c>
      <c r="P41" s="41" t="str">
        <f t="shared" si="11"/>
        <v>XXS</v>
      </c>
      <c r="Q41" s="42">
        <f>VLOOKUP($O41,Size!$K:$Q,4,0)</f>
        <v>37</v>
      </c>
      <c r="R41" s="42">
        <f>VLOOKUP($O41,Size!$K:$Q,5,0)</f>
        <v>88</v>
      </c>
      <c r="S41" s="42">
        <f>VLOOKUP($O41,Size!$K:$Q,6,0)</f>
        <v>57.5</v>
      </c>
      <c r="T41" s="42">
        <f>VLOOKUP($O41,Size!$K:$Q,7,0)</f>
        <v>58</v>
      </c>
      <c r="U41" s="9" t="str">
        <f t="shared" si="2"/>
        <v>XXS</v>
      </c>
      <c r="V41" s="5"/>
      <c r="W41" s="5"/>
      <c r="X41" s="5"/>
      <c r="Y41" s="5"/>
      <c r="Z41" s="5"/>
      <c r="AA41" s="11"/>
      <c r="AB41" s="39" t="s">
        <v>102</v>
      </c>
      <c r="AC41" s="12" t="s">
        <v>103</v>
      </c>
      <c r="AD41" s="10" t="s">
        <v>150</v>
      </c>
      <c r="AE41" s="40" t="s">
        <v>137</v>
      </c>
    </row>
    <row r="42" spans="2:31" ht="32">
      <c r="B42" s="3" t="s">
        <v>147</v>
      </c>
      <c r="C42" s="5" t="s">
        <v>135</v>
      </c>
      <c r="D42" s="5">
        <f>IFERROR(VLOOKUP(B42,Size!$AI:$AJ,2,0),"")</f>
        <v>119000</v>
      </c>
      <c r="E42" s="6">
        <v>0.4</v>
      </c>
      <c r="F42" s="35">
        <f t="shared" si="3"/>
        <v>71400</v>
      </c>
      <c r="G42" s="7" t="str">
        <f>IFERROR(VLOOKUP(RIGHT(B42,1),Size!$AE:$AF,2,0),"")</f>
        <v>WHITE</v>
      </c>
      <c r="H42" s="3" t="s">
        <v>124</v>
      </c>
      <c r="I42" s="56">
        <f>IFERROR(VLOOKUP(LEFT(B42,9)&amp;H42,Size!$K:$M,3,0),"")</f>
        <v>90</v>
      </c>
      <c r="J42" s="13">
        <f>IFERROR(VLOOKUP(B42&amp;I42,가능수량!$A:$D,4,0),"")</f>
        <v>15</v>
      </c>
      <c r="K42" s="8" t="s">
        <v>125</v>
      </c>
      <c r="L42" s="14" t="s">
        <v>126</v>
      </c>
      <c r="M42" s="3" t="s">
        <v>127</v>
      </c>
      <c r="N42" s="15" t="s">
        <v>128</v>
      </c>
      <c r="O42" s="48" t="str">
        <f t="shared" si="7"/>
        <v>BO0Z41F01XS</v>
      </c>
      <c r="P42" s="41" t="str">
        <f t="shared" si="11"/>
        <v>XS</v>
      </c>
      <c r="Q42" s="42">
        <f>VLOOKUP($O42,Size!$K:$Q,4,0)</f>
        <v>39</v>
      </c>
      <c r="R42" s="42">
        <f>VLOOKUP($O42,Size!$K:$Q,5,0)</f>
        <v>93</v>
      </c>
      <c r="S42" s="42">
        <f>VLOOKUP($O42,Size!$K:$Q,6,0)</f>
        <v>58.5</v>
      </c>
      <c r="T42" s="42">
        <f>VLOOKUP($O42,Size!$K:$Q,7,0)</f>
        <v>60</v>
      </c>
      <c r="U42" s="9" t="str">
        <f t="shared" si="2"/>
        <v>XS</v>
      </c>
      <c r="V42" s="5"/>
      <c r="W42" s="5"/>
      <c r="X42" s="5"/>
      <c r="Y42" s="5"/>
      <c r="Z42" s="5"/>
      <c r="AA42" s="11"/>
      <c r="AB42" s="39" t="s">
        <v>102</v>
      </c>
      <c r="AC42" s="12" t="s">
        <v>103</v>
      </c>
      <c r="AD42" s="10" t="s">
        <v>150</v>
      </c>
      <c r="AE42" s="40" t="s">
        <v>137</v>
      </c>
    </row>
    <row r="43" spans="2:31" ht="32">
      <c r="B43" s="3" t="s">
        <v>147</v>
      </c>
      <c r="C43" s="5" t="s">
        <v>135</v>
      </c>
      <c r="D43" s="5">
        <f>IFERROR(VLOOKUP(B43,Size!$AI:$AJ,2,0),"")</f>
        <v>119000</v>
      </c>
      <c r="E43" s="6">
        <v>0.4</v>
      </c>
      <c r="F43" s="35">
        <f t="shared" si="3"/>
        <v>71400</v>
      </c>
      <c r="G43" s="7" t="str">
        <f>IFERROR(VLOOKUP(RIGHT(B43,1),Size!$AE:$AF,2,0),"")</f>
        <v>WHITE</v>
      </c>
      <c r="H43" s="3" t="s">
        <v>108</v>
      </c>
      <c r="I43" s="56">
        <f>IFERROR(VLOOKUP(LEFT(B43,9)&amp;H43,Size!$K:$M,3,0),"")</f>
        <v>95</v>
      </c>
      <c r="J43" s="13">
        <f>IFERROR(VLOOKUP(B43&amp;I43,가능수량!$A:$D,4,0),"")</f>
        <v>5</v>
      </c>
      <c r="K43" s="8" t="s">
        <v>125</v>
      </c>
      <c r="L43" s="14" t="s">
        <v>126</v>
      </c>
      <c r="M43" s="3" t="s">
        <v>127</v>
      </c>
      <c r="N43" s="15" t="s">
        <v>128</v>
      </c>
      <c r="O43" s="48" t="str">
        <f t="shared" si="7"/>
        <v>BO0Z41F01S</v>
      </c>
      <c r="P43" s="41" t="str">
        <f t="shared" si="11"/>
        <v>S</v>
      </c>
      <c r="Q43" s="42">
        <f>VLOOKUP($O43,Size!$K:$Q,4,0)</f>
        <v>43</v>
      </c>
      <c r="R43" s="42">
        <f>VLOOKUP($O43,Size!$K:$Q,5,0)</f>
        <v>103</v>
      </c>
      <c r="S43" s="42">
        <f>VLOOKUP($O43,Size!$K:$Q,6,0)</f>
        <v>62.5</v>
      </c>
      <c r="T43" s="42">
        <f>VLOOKUP($O43,Size!$K:$Q,7,0)</f>
        <v>67</v>
      </c>
      <c r="U43" s="9" t="str">
        <f t="shared" si="2"/>
        <v>S</v>
      </c>
      <c r="V43" s="5"/>
      <c r="W43" s="5"/>
      <c r="X43" s="5"/>
      <c r="Y43" s="5"/>
      <c r="Z43" s="5"/>
      <c r="AA43" s="11"/>
      <c r="AB43" s="39" t="s">
        <v>102</v>
      </c>
      <c r="AC43" s="12" t="s">
        <v>103</v>
      </c>
      <c r="AD43" s="10" t="s">
        <v>150</v>
      </c>
      <c r="AE43" s="40" t="s">
        <v>137</v>
      </c>
    </row>
    <row r="44" spans="2:31" ht="32">
      <c r="B44" s="3" t="s">
        <v>147</v>
      </c>
      <c r="C44" s="5" t="s">
        <v>135</v>
      </c>
      <c r="D44" s="5">
        <f>IFERROR(VLOOKUP(B44,Size!$AI:$AJ,2,0),"")</f>
        <v>119000</v>
      </c>
      <c r="E44" s="6">
        <v>0.4</v>
      </c>
      <c r="F44" s="35">
        <f t="shared" si="3"/>
        <v>71400</v>
      </c>
      <c r="G44" s="7" t="str">
        <f>IFERROR(VLOOKUP(RIGHT(B44,1),Size!$AE:$AF,2,0),"")</f>
        <v>WHITE</v>
      </c>
      <c r="H44" s="3" t="s">
        <v>109</v>
      </c>
      <c r="I44" s="56">
        <f>IFERROR(VLOOKUP(LEFT(B44,9)&amp;H44,Size!$K:$M,3,0),"")</f>
        <v>100</v>
      </c>
      <c r="J44" s="13">
        <f>IFERROR(VLOOKUP(B44&amp;I44,가능수량!$A:$D,4,0),"")</f>
        <v>5</v>
      </c>
      <c r="K44" s="8" t="s">
        <v>125</v>
      </c>
      <c r="L44" s="14" t="s">
        <v>126</v>
      </c>
      <c r="M44" s="3" t="s">
        <v>127</v>
      </c>
      <c r="N44" s="15" t="s">
        <v>128</v>
      </c>
      <c r="O44" s="48" t="str">
        <f t="shared" si="7"/>
        <v>BO0Z41F01M</v>
      </c>
      <c r="P44" s="41" t="str">
        <f t="shared" si="11"/>
        <v>M</v>
      </c>
      <c r="Q44" s="42">
        <f>VLOOKUP($O44,Size!$K:$Q,4,0)</f>
        <v>45</v>
      </c>
      <c r="R44" s="42">
        <f>VLOOKUP($O44,Size!$K:$Q,5,0)</f>
        <v>108</v>
      </c>
      <c r="S44" s="42">
        <f>VLOOKUP($O44,Size!$K:$Q,6,0)</f>
        <v>63.5</v>
      </c>
      <c r="T44" s="42">
        <f>VLOOKUP($O44,Size!$K:$Q,7,0)</f>
        <v>69</v>
      </c>
      <c r="U44" s="9" t="str">
        <f t="shared" si="2"/>
        <v>M</v>
      </c>
      <c r="V44" s="5"/>
      <c r="W44" s="5"/>
      <c r="X44" s="5"/>
      <c r="Y44" s="5"/>
      <c r="Z44" s="5"/>
      <c r="AA44" s="11"/>
      <c r="AB44" s="39" t="s">
        <v>102</v>
      </c>
      <c r="AC44" s="12" t="s">
        <v>103</v>
      </c>
      <c r="AD44" s="10" t="s">
        <v>150</v>
      </c>
      <c r="AE44" s="40" t="s">
        <v>137</v>
      </c>
    </row>
    <row r="45" spans="2:31" ht="32">
      <c r="B45" s="3" t="s">
        <v>147</v>
      </c>
      <c r="C45" s="5" t="s">
        <v>135</v>
      </c>
      <c r="D45" s="5">
        <f>IFERROR(VLOOKUP(B45,Size!$AI:$AJ,2,0),"")</f>
        <v>119000</v>
      </c>
      <c r="E45" s="6">
        <v>0.4</v>
      </c>
      <c r="F45" s="35">
        <f t="shared" si="3"/>
        <v>71400</v>
      </c>
      <c r="G45" s="7" t="str">
        <f>IFERROR(VLOOKUP(RIGHT(B45,1),Size!$AE:$AF,2,0),"")</f>
        <v>WHITE</v>
      </c>
      <c r="H45" s="3" t="s">
        <v>110</v>
      </c>
      <c r="I45" s="56">
        <f>IFERROR(VLOOKUP(LEFT(B45,9)&amp;H45,Size!$K:$M,3,0),"")</f>
        <v>105</v>
      </c>
      <c r="J45" s="13">
        <f>IFERROR(VLOOKUP(B45&amp;I45,가능수량!$A:$D,4,0),"")</f>
        <v>10</v>
      </c>
      <c r="K45" s="8" t="s">
        <v>125</v>
      </c>
      <c r="L45" s="14" t="s">
        <v>126</v>
      </c>
      <c r="M45" s="3" t="s">
        <v>127</v>
      </c>
      <c r="N45" s="15" t="s">
        <v>128</v>
      </c>
      <c r="O45" s="48" t="str">
        <f t="shared" si="7"/>
        <v>BO0Z41F01L</v>
      </c>
      <c r="P45" s="41" t="str">
        <f t="shared" si="11"/>
        <v>L</v>
      </c>
      <c r="Q45" s="42">
        <f>VLOOKUP($O45,Size!$K:$Q,4,0)</f>
        <v>47</v>
      </c>
      <c r="R45" s="42">
        <f>VLOOKUP($O45,Size!$K:$Q,5,0)</f>
        <v>113</v>
      </c>
      <c r="S45" s="42">
        <f>VLOOKUP($O45,Size!$K:$Q,6,0)</f>
        <v>64.5</v>
      </c>
      <c r="T45" s="42">
        <f>VLOOKUP($O45,Size!$K:$Q,7,0)</f>
        <v>71</v>
      </c>
      <c r="U45" s="9" t="str">
        <f t="shared" si="2"/>
        <v>L</v>
      </c>
      <c r="V45" s="5"/>
      <c r="W45" s="5"/>
      <c r="X45" s="5"/>
      <c r="Y45" s="5"/>
      <c r="Z45" s="5"/>
      <c r="AA45" s="11"/>
      <c r="AB45" s="39" t="s">
        <v>102</v>
      </c>
      <c r="AC45" s="12" t="s">
        <v>103</v>
      </c>
      <c r="AD45" s="10" t="s">
        <v>150</v>
      </c>
      <c r="AE45" s="40" t="s">
        <v>137</v>
      </c>
    </row>
    <row r="46" spans="2:31" ht="32">
      <c r="B46" s="3" t="s">
        <v>147</v>
      </c>
      <c r="C46" s="5" t="s">
        <v>135</v>
      </c>
      <c r="D46" s="5">
        <f>IFERROR(VLOOKUP(B46,Size!$AI:$AJ,2,0),"")</f>
        <v>119000</v>
      </c>
      <c r="E46" s="6">
        <v>0.4</v>
      </c>
      <c r="F46" s="35">
        <f t="shared" si="3"/>
        <v>71400</v>
      </c>
      <c r="G46" s="7" t="str">
        <f>IFERROR(VLOOKUP(RIGHT(B46,1),Size!$AE:$AF,2,0),"")</f>
        <v>WHITE</v>
      </c>
      <c r="H46" s="3" t="s">
        <v>111</v>
      </c>
      <c r="I46" s="56">
        <f>IFERROR(VLOOKUP(LEFT(B46,9)&amp;H46,Size!$K:$M,3,0),"")</f>
        <v>110</v>
      </c>
      <c r="J46" s="13">
        <f>IFERROR(VLOOKUP(B46&amp;I46,가능수량!$A:$D,4,0),"")</f>
        <v>5</v>
      </c>
      <c r="K46" s="8" t="s">
        <v>125</v>
      </c>
      <c r="L46" s="14" t="s">
        <v>126</v>
      </c>
      <c r="M46" s="3" t="s">
        <v>127</v>
      </c>
      <c r="N46" s="15" t="s">
        <v>128</v>
      </c>
      <c r="O46" s="48" t="str">
        <f t="shared" si="7"/>
        <v>BO0Z41F01XL</v>
      </c>
      <c r="P46" s="41" t="str">
        <f t="shared" si="11"/>
        <v>XL</v>
      </c>
      <c r="Q46" s="42">
        <f>VLOOKUP($O46,Size!$K:$Q,4,0)</f>
        <v>47</v>
      </c>
      <c r="R46" s="42">
        <f>VLOOKUP($O46,Size!$K:$Q,5,0)</f>
        <v>118</v>
      </c>
      <c r="S46" s="42">
        <f>VLOOKUP($O46,Size!$K:$Q,6,0)</f>
        <v>65.5</v>
      </c>
      <c r="T46" s="42">
        <f>VLOOKUP($O46,Size!$K:$Q,7,0)</f>
        <v>73</v>
      </c>
      <c r="U46" s="9" t="str">
        <f t="shared" si="2"/>
        <v>XL</v>
      </c>
      <c r="V46" s="5"/>
      <c r="W46" s="5"/>
      <c r="X46" s="5"/>
      <c r="Y46" s="5"/>
      <c r="Z46" s="5"/>
      <c r="AA46" s="11"/>
      <c r="AB46" s="39" t="s">
        <v>102</v>
      </c>
      <c r="AC46" s="12" t="s">
        <v>103</v>
      </c>
      <c r="AD46" s="10" t="s">
        <v>150</v>
      </c>
      <c r="AE46" s="40" t="s">
        <v>137</v>
      </c>
    </row>
    <row r="47" spans="2:31" s="1" customFormat="1" ht="32">
      <c r="B47" s="3" t="s">
        <v>151</v>
      </c>
      <c r="C47" s="5" t="s">
        <v>135</v>
      </c>
      <c r="D47" s="5">
        <f>IFERROR(VLOOKUP(B47,Size!$AI:$AJ,2,0),"")</f>
        <v>119000</v>
      </c>
      <c r="E47" s="6">
        <v>0.4</v>
      </c>
      <c r="F47" s="35">
        <f t="shared" ref="F47:F51" si="12">D47-(D47*E47)</f>
        <v>71400</v>
      </c>
      <c r="G47" s="7" t="str">
        <f>IFERROR(VLOOKUP(RIGHT(B47,1),Size!$AE:$AF,2,0),"")</f>
        <v>GREY</v>
      </c>
      <c r="H47" s="3" t="s">
        <v>139</v>
      </c>
      <c r="I47" s="56">
        <f>IFERROR(VLOOKUP(LEFT(B47,9)&amp;H47,Size!$K:$M,3,0),"")</f>
        <v>85</v>
      </c>
      <c r="J47" s="13">
        <f>IFERROR(VLOOKUP(B47&amp;I47,가능수량!$A:$D,4,0),"")</f>
        <v>10</v>
      </c>
      <c r="K47" s="8" t="s">
        <v>125</v>
      </c>
      <c r="L47" s="14" t="s">
        <v>126</v>
      </c>
      <c r="M47" s="3" t="s">
        <v>127</v>
      </c>
      <c r="N47" s="15" t="s">
        <v>128</v>
      </c>
      <c r="O47" s="48" t="str">
        <f t="shared" ref="O47:O51" si="13">LEFT(B47,9)&amp;P47</f>
        <v>BO0Z41F01XXS</v>
      </c>
      <c r="P47" s="41" t="str">
        <f t="shared" si="11"/>
        <v>XXS</v>
      </c>
      <c r="Q47" s="42">
        <f>VLOOKUP($O47,Size!$K:$Q,4,0)</f>
        <v>37</v>
      </c>
      <c r="R47" s="42">
        <f>VLOOKUP($O47,Size!$K:$Q,5,0)</f>
        <v>88</v>
      </c>
      <c r="S47" s="42">
        <f>VLOOKUP($O47,Size!$K:$Q,6,0)</f>
        <v>57.5</v>
      </c>
      <c r="T47" s="42">
        <f>VLOOKUP($O47,Size!$K:$Q,7,0)</f>
        <v>58</v>
      </c>
      <c r="U47" s="9" t="str">
        <f t="shared" ref="U47:U51" si="14">H47</f>
        <v>XXS</v>
      </c>
      <c r="V47" s="5"/>
      <c r="W47" s="5"/>
      <c r="X47" s="5"/>
      <c r="Y47" s="5"/>
      <c r="Z47" s="5"/>
      <c r="AA47" s="11"/>
      <c r="AB47" s="39" t="s">
        <v>102</v>
      </c>
      <c r="AC47" s="12" t="s">
        <v>103</v>
      </c>
      <c r="AD47" s="10" t="s">
        <v>150</v>
      </c>
      <c r="AE47" s="40" t="s">
        <v>137</v>
      </c>
    </row>
    <row r="48" spans="2:31" s="1" customFormat="1" ht="32">
      <c r="B48" s="3" t="s">
        <v>151</v>
      </c>
      <c r="C48" s="5" t="s">
        <v>135</v>
      </c>
      <c r="D48" s="5">
        <f>IFERROR(VLOOKUP(B48,Size!$AI:$AJ,2,0),"")</f>
        <v>119000</v>
      </c>
      <c r="E48" s="6">
        <v>0.4</v>
      </c>
      <c r="F48" s="35">
        <f t="shared" si="12"/>
        <v>71400</v>
      </c>
      <c r="G48" s="7" t="str">
        <f>IFERROR(VLOOKUP(RIGHT(B48,1),Size!$AE:$AF,2,0),"")</f>
        <v>GREY</v>
      </c>
      <c r="H48" s="3" t="s">
        <v>124</v>
      </c>
      <c r="I48" s="56">
        <f>IFERROR(VLOOKUP(LEFT(B48,9)&amp;H48,Size!$K:$M,3,0),"")</f>
        <v>90</v>
      </c>
      <c r="J48" s="13">
        <f>IFERROR(VLOOKUP(B48&amp;I48,가능수량!$A:$D,4,0),"")</f>
        <v>20</v>
      </c>
      <c r="K48" s="8" t="s">
        <v>125</v>
      </c>
      <c r="L48" s="14" t="s">
        <v>126</v>
      </c>
      <c r="M48" s="3" t="s">
        <v>127</v>
      </c>
      <c r="N48" s="15" t="s">
        <v>128</v>
      </c>
      <c r="O48" s="48" t="str">
        <f t="shared" si="13"/>
        <v>BO0Z41F01XS</v>
      </c>
      <c r="P48" s="41" t="str">
        <f t="shared" si="11"/>
        <v>XS</v>
      </c>
      <c r="Q48" s="42">
        <f>VLOOKUP($O48,Size!$K:$Q,4,0)</f>
        <v>39</v>
      </c>
      <c r="R48" s="42">
        <f>VLOOKUP($O48,Size!$K:$Q,5,0)</f>
        <v>93</v>
      </c>
      <c r="S48" s="42">
        <f>VLOOKUP($O48,Size!$K:$Q,6,0)</f>
        <v>58.5</v>
      </c>
      <c r="T48" s="42">
        <f>VLOOKUP($O48,Size!$K:$Q,7,0)</f>
        <v>60</v>
      </c>
      <c r="U48" s="9" t="str">
        <f t="shared" si="14"/>
        <v>XS</v>
      </c>
      <c r="V48" s="5"/>
      <c r="W48" s="5"/>
      <c r="X48" s="5"/>
      <c r="Y48" s="5"/>
      <c r="Z48" s="5"/>
      <c r="AA48" s="11"/>
      <c r="AB48" s="39" t="s">
        <v>102</v>
      </c>
      <c r="AC48" s="12" t="s">
        <v>103</v>
      </c>
      <c r="AD48" s="10" t="s">
        <v>150</v>
      </c>
      <c r="AE48" s="40" t="s">
        <v>137</v>
      </c>
    </row>
    <row r="49" spans="2:31" s="1" customFormat="1" ht="32">
      <c r="B49" s="3" t="s">
        <v>151</v>
      </c>
      <c r="C49" s="5" t="s">
        <v>135</v>
      </c>
      <c r="D49" s="5">
        <f>IFERROR(VLOOKUP(B49,Size!$AI:$AJ,2,0),"")</f>
        <v>119000</v>
      </c>
      <c r="E49" s="6">
        <v>0.4</v>
      </c>
      <c r="F49" s="35">
        <f t="shared" si="12"/>
        <v>71400</v>
      </c>
      <c r="G49" s="7" t="str">
        <f>IFERROR(VLOOKUP(RIGHT(B49,1),Size!$AE:$AF,2,0),"")</f>
        <v>GREY</v>
      </c>
      <c r="H49" s="3" t="s">
        <v>108</v>
      </c>
      <c r="I49" s="56">
        <f>IFERROR(VLOOKUP(LEFT(B49,9)&amp;H49,Size!$K:$M,3,0),"")</f>
        <v>95</v>
      </c>
      <c r="J49" s="13">
        <f>IFERROR(VLOOKUP(B49&amp;I49,가능수량!$A:$D,4,0),"")</f>
        <v>20</v>
      </c>
      <c r="K49" s="8" t="s">
        <v>125</v>
      </c>
      <c r="L49" s="14" t="s">
        <v>126</v>
      </c>
      <c r="M49" s="3" t="s">
        <v>127</v>
      </c>
      <c r="N49" s="15" t="s">
        <v>128</v>
      </c>
      <c r="O49" s="48" t="str">
        <f t="shared" si="13"/>
        <v>BO0Z41F01S</v>
      </c>
      <c r="P49" s="41" t="str">
        <f t="shared" si="11"/>
        <v>S</v>
      </c>
      <c r="Q49" s="42">
        <f>VLOOKUP($O49,Size!$K:$Q,4,0)</f>
        <v>43</v>
      </c>
      <c r="R49" s="42">
        <f>VLOOKUP($O49,Size!$K:$Q,5,0)</f>
        <v>103</v>
      </c>
      <c r="S49" s="42">
        <f>VLOOKUP($O49,Size!$K:$Q,6,0)</f>
        <v>62.5</v>
      </c>
      <c r="T49" s="42">
        <f>VLOOKUP($O49,Size!$K:$Q,7,0)</f>
        <v>67</v>
      </c>
      <c r="U49" s="9" t="str">
        <f t="shared" si="14"/>
        <v>S</v>
      </c>
      <c r="V49" s="5"/>
      <c r="W49" s="5"/>
      <c r="X49" s="5"/>
      <c r="Y49" s="5"/>
      <c r="Z49" s="5"/>
      <c r="AA49" s="11"/>
      <c r="AB49" s="39" t="s">
        <v>102</v>
      </c>
      <c r="AC49" s="12" t="s">
        <v>103</v>
      </c>
      <c r="AD49" s="10" t="s">
        <v>150</v>
      </c>
      <c r="AE49" s="40" t="s">
        <v>137</v>
      </c>
    </row>
    <row r="50" spans="2:31" s="1" customFormat="1" ht="32">
      <c r="B50" s="3" t="s">
        <v>151</v>
      </c>
      <c r="C50" s="5" t="s">
        <v>135</v>
      </c>
      <c r="D50" s="5">
        <f>IFERROR(VLOOKUP(B50,Size!$AI:$AJ,2,0),"")</f>
        <v>119000</v>
      </c>
      <c r="E50" s="6">
        <v>0.4</v>
      </c>
      <c r="F50" s="35">
        <f t="shared" si="12"/>
        <v>71400</v>
      </c>
      <c r="G50" s="7" t="str">
        <f>IFERROR(VLOOKUP(RIGHT(B50,1),Size!$AE:$AF,2,0),"")</f>
        <v>GREY</v>
      </c>
      <c r="H50" s="3" t="s">
        <v>109</v>
      </c>
      <c r="I50" s="56">
        <f>IFERROR(VLOOKUP(LEFT(B50,9)&amp;H50,Size!$K:$M,3,0),"")</f>
        <v>100</v>
      </c>
      <c r="J50" s="13">
        <f>IFERROR(VLOOKUP(B50&amp;I50,가능수량!$A:$D,4,0),"")</f>
        <v>10</v>
      </c>
      <c r="K50" s="8" t="s">
        <v>125</v>
      </c>
      <c r="L50" s="14" t="s">
        <v>126</v>
      </c>
      <c r="M50" s="3" t="s">
        <v>127</v>
      </c>
      <c r="N50" s="15" t="s">
        <v>128</v>
      </c>
      <c r="O50" s="48" t="str">
        <f t="shared" si="13"/>
        <v>BO0Z41F01M</v>
      </c>
      <c r="P50" s="41" t="str">
        <f t="shared" si="11"/>
        <v>M</v>
      </c>
      <c r="Q50" s="42">
        <f>VLOOKUP($O50,Size!$K:$Q,4,0)</f>
        <v>45</v>
      </c>
      <c r="R50" s="42">
        <f>VLOOKUP($O50,Size!$K:$Q,5,0)</f>
        <v>108</v>
      </c>
      <c r="S50" s="42">
        <f>VLOOKUP($O50,Size!$K:$Q,6,0)</f>
        <v>63.5</v>
      </c>
      <c r="T50" s="42">
        <f>VLOOKUP($O50,Size!$K:$Q,7,0)</f>
        <v>69</v>
      </c>
      <c r="U50" s="9" t="str">
        <f t="shared" si="14"/>
        <v>M</v>
      </c>
      <c r="V50" s="5"/>
      <c r="W50" s="5"/>
      <c r="X50" s="5"/>
      <c r="Y50" s="5"/>
      <c r="Z50" s="5"/>
      <c r="AA50" s="11"/>
      <c r="AB50" s="39" t="s">
        <v>102</v>
      </c>
      <c r="AC50" s="12" t="s">
        <v>103</v>
      </c>
      <c r="AD50" s="10" t="s">
        <v>150</v>
      </c>
      <c r="AE50" s="40" t="s">
        <v>137</v>
      </c>
    </row>
    <row r="51" spans="2:31" s="1" customFormat="1" ht="32">
      <c r="B51" s="3" t="s">
        <v>151</v>
      </c>
      <c r="C51" s="5" t="s">
        <v>135</v>
      </c>
      <c r="D51" s="5">
        <f>IFERROR(VLOOKUP(B51,Size!$AI:$AJ,2,0),"")</f>
        <v>119000</v>
      </c>
      <c r="E51" s="6">
        <v>0.4</v>
      </c>
      <c r="F51" s="35">
        <f t="shared" si="12"/>
        <v>71400</v>
      </c>
      <c r="G51" s="7" t="str">
        <f>IFERROR(VLOOKUP(RIGHT(B51,1),Size!$AE:$AF,2,0),"")</f>
        <v>GREY</v>
      </c>
      <c r="H51" s="3" t="s">
        <v>110</v>
      </c>
      <c r="I51" s="56">
        <f>IFERROR(VLOOKUP(LEFT(B51,9)&amp;H51,Size!$K:$M,3,0),"")</f>
        <v>105</v>
      </c>
      <c r="J51" s="13">
        <f>IFERROR(VLOOKUP(B51&amp;I51,가능수량!$A:$D,4,0),"")</f>
        <v>5</v>
      </c>
      <c r="K51" s="8" t="s">
        <v>125</v>
      </c>
      <c r="L51" s="14" t="s">
        <v>126</v>
      </c>
      <c r="M51" s="3" t="s">
        <v>127</v>
      </c>
      <c r="N51" s="15" t="s">
        <v>128</v>
      </c>
      <c r="O51" s="48" t="str">
        <f t="shared" si="13"/>
        <v>BO0Z41F01L</v>
      </c>
      <c r="P51" s="41" t="str">
        <f t="shared" si="11"/>
        <v>L</v>
      </c>
      <c r="Q51" s="42">
        <f>VLOOKUP($O51,Size!$K:$Q,4,0)</f>
        <v>47</v>
      </c>
      <c r="R51" s="42">
        <f>VLOOKUP($O51,Size!$K:$Q,5,0)</f>
        <v>113</v>
      </c>
      <c r="S51" s="42">
        <f>VLOOKUP($O51,Size!$K:$Q,6,0)</f>
        <v>64.5</v>
      </c>
      <c r="T51" s="42">
        <f>VLOOKUP($O51,Size!$K:$Q,7,0)</f>
        <v>71</v>
      </c>
      <c r="U51" s="9" t="str">
        <f t="shared" si="14"/>
        <v>L</v>
      </c>
      <c r="V51" s="5"/>
      <c r="W51" s="5"/>
      <c r="X51" s="5"/>
      <c r="Y51" s="5"/>
      <c r="Z51" s="5"/>
      <c r="AA51" s="11"/>
      <c r="AB51" s="39" t="s">
        <v>102</v>
      </c>
      <c r="AC51" s="12" t="s">
        <v>103</v>
      </c>
      <c r="AD51" s="10" t="s">
        <v>150</v>
      </c>
      <c r="AE51" s="40" t="s">
        <v>137</v>
      </c>
    </row>
    <row r="52" spans="2:31" s="1" customFormat="1" ht="32">
      <c r="B52" s="3" t="s">
        <v>153</v>
      </c>
      <c r="C52" s="5" t="s">
        <v>135</v>
      </c>
      <c r="D52" s="5">
        <f>IFERROR(VLOOKUP(B52,Size!$AI:$AJ,2,0),"")</f>
        <v>119000</v>
      </c>
      <c r="E52" s="6">
        <v>0.4</v>
      </c>
      <c r="F52" s="35">
        <f t="shared" ref="F52:F54" si="15">D52-(D52*E52)</f>
        <v>71400</v>
      </c>
      <c r="G52" s="7" t="str">
        <f>IFERROR(VLOOKUP(RIGHT(B52,1),Size!$AE:$AF,2,0),"")</f>
        <v>RED</v>
      </c>
      <c r="H52" s="3" t="s">
        <v>124</v>
      </c>
      <c r="I52" s="56">
        <f>IFERROR(VLOOKUP(LEFT(B52,9)&amp;H52,Size!$K:$M,3,0),"")</f>
        <v>90</v>
      </c>
      <c r="J52" s="13">
        <f>IFERROR(VLOOKUP(B52&amp;I52,가능수량!$A:$D,4,0),"")</f>
        <v>5</v>
      </c>
      <c r="K52" s="8" t="s">
        <v>125</v>
      </c>
      <c r="L52" s="14" t="s">
        <v>126</v>
      </c>
      <c r="M52" s="3" t="s">
        <v>127</v>
      </c>
      <c r="N52" s="15" t="s">
        <v>128</v>
      </c>
      <c r="O52" s="48" t="str">
        <f t="shared" ref="O52:O54" si="16">LEFT(B52,9)&amp;P52</f>
        <v>BO0Z41F01XS</v>
      </c>
      <c r="P52" s="41" t="str">
        <f t="shared" si="11"/>
        <v>XS</v>
      </c>
      <c r="Q52" s="42">
        <f>VLOOKUP($O52,Size!$K:$Q,4,0)</f>
        <v>39</v>
      </c>
      <c r="R52" s="42">
        <f>VLOOKUP($O52,Size!$K:$Q,5,0)</f>
        <v>93</v>
      </c>
      <c r="S52" s="42">
        <f>VLOOKUP($O52,Size!$K:$Q,6,0)</f>
        <v>58.5</v>
      </c>
      <c r="T52" s="42">
        <f>VLOOKUP($O52,Size!$K:$Q,7,0)</f>
        <v>60</v>
      </c>
      <c r="U52" s="9" t="str">
        <f t="shared" ref="U52:U54" si="17">H52</f>
        <v>XS</v>
      </c>
      <c r="V52" s="5"/>
      <c r="W52" s="5"/>
      <c r="X52" s="5"/>
      <c r="Y52" s="5"/>
      <c r="Z52" s="5"/>
      <c r="AA52" s="11"/>
      <c r="AB52" s="39" t="s">
        <v>102</v>
      </c>
      <c r="AC52" s="12" t="s">
        <v>103</v>
      </c>
      <c r="AD52" s="10" t="s">
        <v>150</v>
      </c>
      <c r="AE52" s="40" t="s">
        <v>137</v>
      </c>
    </row>
    <row r="53" spans="2:31" s="1" customFormat="1" ht="32">
      <c r="B53" s="3" t="s">
        <v>153</v>
      </c>
      <c r="C53" s="5" t="s">
        <v>135</v>
      </c>
      <c r="D53" s="5">
        <f>IFERROR(VLOOKUP(B53,Size!$AI:$AJ,2,0),"")</f>
        <v>119000</v>
      </c>
      <c r="E53" s="6">
        <v>0.4</v>
      </c>
      <c r="F53" s="35">
        <f t="shared" si="15"/>
        <v>71400</v>
      </c>
      <c r="G53" s="7" t="str">
        <f>IFERROR(VLOOKUP(RIGHT(B53,1),Size!$AE:$AF,2,0),"")</f>
        <v>RED</v>
      </c>
      <c r="H53" s="3" t="s">
        <v>108</v>
      </c>
      <c r="I53" s="56">
        <f>IFERROR(VLOOKUP(LEFT(B53,9)&amp;H53,Size!$K:$M,3,0),"")</f>
        <v>95</v>
      </c>
      <c r="J53" s="13">
        <f>IFERROR(VLOOKUP(B53&amp;I53,가능수량!$A:$D,4,0),"")</f>
        <v>5</v>
      </c>
      <c r="K53" s="8" t="s">
        <v>125</v>
      </c>
      <c r="L53" s="14" t="s">
        <v>126</v>
      </c>
      <c r="M53" s="3" t="s">
        <v>127</v>
      </c>
      <c r="N53" s="15" t="s">
        <v>128</v>
      </c>
      <c r="O53" s="48" t="str">
        <f t="shared" si="16"/>
        <v>BO0Z41F01S</v>
      </c>
      <c r="P53" s="41" t="str">
        <f t="shared" si="11"/>
        <v>S</v>
      </c>
      <c r="Q53" s="42">
        <f>VLOOKUP($O53,Size!$K:$Q,4,0)</f>
        <v>43</v>
      </c>
      <c r="R53" s="42">
        <f>VLOOKUP($O53,Size!$K:$Q,5,0)</f>
        <v>103</v>
      </c>
      <c r="S53" s="42">
        <f>VLOOKUP($O53,Size!$K:$Q,6,0)</f>
        <v>62.5</v>
      </c>
      <c r="T53" s="42">
        <f>VLOOKUP($O53,Size!$K:$Q,7,0)</f>
        <v>67</v>
      </c>
      <c r="U53" s="9" t="str">
        <f t="shared" si="17"/>
        <v>S</v>
      </c>
      <c r="V53" s="5"/>
      <c r="W53" s="5"/>
      <c r="X53" s="5"/>
      <c r="Y53" s="5"/>
      <c r="Z53" s="5"/>
      <c r="AA53" s="11"/>
      <c r="AB53" s="39" t="s">
        <v>102</v>
      </c>
      <c r="AC53" s="12" t="s">
        <v>103</v>
      </c>
      <c r="AD53" s="10" t="s">
        <v>150</v>
      </c>
      <c r="AE53" s="40" t="s">
        <v>137</v>
      </c>
    </row>
    <row r="54" spans="2:31" s="1" customFormat="1" ht="32">
      <c r="B54" s="3" t="s">
        <v>153</v>
      </c>
      <c r="C54" s="5" t="s">
        <v>135</v>
      </c>
      <c r="D54" s="5">
        <f>IFERROR(VLOOKUP(B54,Size!$AI:$AJ,2,0),"")</f>
        <v>119000</v>
      </c>
      <c r="E54" s="6">
        <v>0.4</v>
      </c>
      <c r="F54" s="35">
        <f t="shared" si="15"/>
        <v>71400</v>
      </c>
      <c r="G54" s="7" t="str">
        <f>IFERROR(VLOOKUP(RIGHT(B54,1),Size!$AE:$AF,2,0),"")</f>
        <v>RED</v>
      </c>
      <c r="H54" s="3" t="s">
        <v>109</v>
      </c>
      <c r="I54" s="56">
        <f>IFERROR(VLOOKUP(LEFT(B54,9)&amp;H54,Size!$K:$M,3,0),"")</f>
        <v>100</v>
      </c>
      <c r="J54" s="13">
        <f>IFERROR(VLOOKUP(B54&amp;I54,가능수량!$A:$D,4,0),"")</f>
        <v>10</v>
      </c>
      <c r="K54" s="8" t="s">
        <v>125</v>
      </c>
      <c r="L54" s="14" t="s">
        <v>126</v>
      </c>
      <c r="M54" s="3" t="s">
        <v>127</v>
      </c>
      <c r="N54" s="15" t="s">
        <v>128</v>
      </c>
      <c r="O54" s="48" t="str">
        <f t="shared" si="16"/>
        <v>BO0Z41F01M</v>
      </c>
      <c r="P54" s="41" t="str">
        <f t="shared" si="11"/>
        <v>M</v>
      </c>
      <c r="Q54" s="42">
        <f>VLOOKUP($O54,Size!$K:$Q,4,0)</f>
        <v>45</v>
      </c>
      <c r="R54" s="42">
        <f>VLOOKUP($O54,Size!$K:$Q,5,0)</f>
        <v>108</v>
      </c>
      <c r="S54" s="42">
        <f>VLOOKUP($O54,Size!$K:$Q,6,0)</f>
        <v>63.5</v>
      </c>
      <c r="T54" s="42">
        <f>VLOOKUP($O54,Size!$K:$Q,7,0)</f>
        <v>69</v>
      </c>
      <c r="U54" s="9" t="str">
        <f t="shared" si="17"/>
        <v>M</v>
      </c>
      <c r="V54" s="5"/>
      <c r="W54" s="5"/>
      <c r="X54" s="5"/>
      <c r="Y54" s="5"/>
      <c r="Z54" s="5"/>
      <c r="AA54" s="11"/>
      <c r="AB54" s="39" t="s">
        <v>102</v>
      </c>
      <c r="AC54" s="12" t="s">
        <v>103</v>
      </c>
      <c r="AD54" s="10" t="s">
        <v>150</v>
      </c>
      <c r="AE54" s="40" t="s">
        <v>137</v>
      </c>
    </row>
    <row r="55" spans="2:31" s="1" customFormat="1" ht="32">
      <c r="B55" s="3" t="s">
        <v>155</v>
      </c>
      <c r="C55" s="5" t="s">
        <v>135</v>
      </c>
      <c r="D55" s="5">
        <f>IFERROR(VLOOKUP(B55,Size!$AI:$AJ,2,0),"")</f>
        <v>119000</v>
      </c>
      <c r="E55" s="6">
        <v>0.4</v>
      </c>
      <c r="F55" s="35">
        <f t="shared" ref="F55:F102" si="18">D55-(D55*E55)</f>
        <v>71400</v>
      </c>
      <c r="G55" s="7" t="str">
        <f>IFERROR(VLOOKUP(RIGHT(B55,1),Size!$AE:$AF,2,0),"")</f>
        <v>NAVY</v>
      </c>
      <c r="H55" s="3" t="s">
        <v>139</v>
      </c>
      <c r="I55" s="56">
        <f>IFERROR(VLOOKUP(LEFT(B55,9)&amp;H55,Size!$K:$M,3,0),"")</f>
        <v>85</v>
      </c>
      <c r="J55" s="13">
        <f>IFERROR(VLOOKUP(B55&amp;I55,가능수량!$A:$D,4,0),"")</f>
        <v>10</v>
      </c>
      <c r="K55" s="8" t="s">
        <v>125</v>
      </c>
      <c r="L55" s="14" t="s">
        <v>126</v>
      </c>
      <c r="M55" s="3" t="s">
        <v>127</v>
      </c>
      <c r="N55" s="15" t="s">
        <v>128</v>
      </c>
      <c r="O55" s="48" t="str">
        <f t="shared" ref="O55:O102" si="19">LEFT(B55,9)&amp;P55</f>
        <v>BO0Z41F01XXS</v>
      </c>
      <c r="P55" s="41" t="str">
        <f t="shared" ref="P55:P102" si="20">H55</f>
        <v>XXS</v>
      </c>
      <c r="Q55" s="42">
        <f>VLOOKUP($O55,Size!$K:$Q,4,0)</f>
        <v>37</v>
      </c>
      <c r="R55" s="42">
        <f>VLOOKUP($O55,Size!$K:$Q,5,0)</f>
        <v>88</v>
      </c>
      <c r="S55" s="42">
        <f>VLOOKUP($O55,Size!$K:$Q,6,0)</f>
        <v>57.5</v>
      </c>
      <c r="T55" s="42">
        <f>VLOOKUP($O55,Size!$K:$Q,7,0)</f>
        <v>58</v>
      </c>
      <c r="U55" s="9" t="str">
        <f t="shared" ref="U55:U102" si="21">H55</f>
        <v>XXS</v>
      </c>
      <c r="V55" s="5"/>
      <c r="W55" s="5"/>
      <c r="X55" s="5"/>
      <c r="Y55" s="5"/>
      <c r="Z55" s="5"/>
      <c r="AA55" s="11"/>
      <c r="AB55" s="39" t="s">
        <v>102</v>
      </c>
      <c r="AC55" s="12" t="s">
        <v>103</v>
      </c>
      <c r="AD55" s="10" t="s">
        <v>150</v>
      </c>
      <c r="AE55" s="40" t="s">
        <v>137</v>
      </c>
    </row>
    <row r="56" spans="2:31" s="1" customFormat="1" ht="32">
      <c r="B56" s="3" t="s">
        <v>155</v>
      </c>
      <c r="C56" s="5" t="s">
        <v>135</v>
      </c>
      <c r="D56" s="5">
        <f>IFERROR(VLOOKUP(B56,Size!$AI:$AJ,2,0),"")</f>
        <v>119000</v>
      </c>
      <c r="E56" s="6">
        <v>0.4</v>
      </c>
      <c r="F56" s="35">
        <f t="shared" si="18"/>
        <v>71400</v>
      </c>
      <c r="G56" s="7" t="str">
        <f>IFERROR(VLOOKUP(RIGHT(B56,1),Size!$AE:$AF,2,0),"")</f>
        <v>NAVY</v>
      </c>
      <c r="H56" s="3" t="s">
        <v>124</v>
      </c>
      <c r="I56" s="56">
        <f>IFERROR(VLOOKUP(LEFT(B56,9)&amp;H56,Size!$K:$M,3,0),"")</f>
        <v>90</v>
      </c>
      <c r="J56" s="13">
        <f>IFERROR(VLOOKUP(B56&amp;I56,가능수량!$A:$D,4,0),"")</f>
        <v>15</v>
      </c>
      <c r="K56" s="8" t="s">
        <v>125</v>
      </c>
      <c r="L56" s="14" t="s">
        <v>126</v>
      </c>
      <c r="M56" s="3" t="s">
        <v>127</v>
      </c>
      <c r="N56" s="15" t="s">
        <v>128</v>
      </c>
      <c r="O56" s="48" t="str">
        <f t="shared" si="19"/>
        <v>BO0Z41F01XS</v>
      </c>
      <c r="P56" s="41" t="str">
        <f t="shared" si="20"/>
        <v>XS</v>
      </c>
      <c r="Q56" s="42">
        <f>VLOOKUP($O56,Size!$K:$Q,4,0)</f>
        <v>39</v>
      </c>
      <c r="R56" s="42">
        <f>VLOOKUP($O56,Size!$K:$Q,5,0)</f>
        <v>93</v>
      </c>
      <c r="S56" s="42">
        <f>VLOOKUP($O56,Size!$K:$Q,6,0)</f>
        <v>58.5</v>
      </c>
      <c r="T56" s="42">
        <f>VLOOKUP($O56,Size!$K:$Q,7,0)</f>
        <v>60</v>
      </c>
      <c r="U56" s="9" t="str">
        <f t="shared" si="21"/>
        <v>XS</v>
      </c>
      <c r="V56" s="5"/>
      <c r="W56" s="5"/>
      <c r="X56" s="5"/>
      <c r="Y56" s="5"/>
      <c r="Z56" s="5"/>
      <c r="AA56" s="11"/>
      <c r="AB56" s="39" t="s">
        <v>102</v>
      </c>
      <c r="AC56" s="12" t="s">
        <v>103</v>
      </c>
      <c r="AD56" s="10" t="s">
        <v>150</v>
      </c>
      <c r="AE56" s="40" t="s">
        <v>137</v>
      </c>
    </row>
    <row r="57" spans="2:31" s="1" customFormat="1" ht="32">
      <c r="B57" s="3" t="s">
        <v>155</v>
      </c>
      <c r="C57" s="5" t="s">
        <v>135</v>
      </c>
      <c r="D57" s="5">
        <f>IFERROR(VLOOKUP(B57,Size!$AI:$AJ,2,0),"")</f>
        <v>119000</v>
      </c>
      <c r="E57" s="6">
        <v>0.4</v>
      </c>
      <c r="F57" s="35">
        <f t="shared" si="18"/>
        <v>71400</v>
      </c>
      <c r="G57" s="7" t="str">
        <f>IFERROR(VLOOKUP(RIGHT(B57,1),Size!$AE:$AF,2,0),"")</f>
        <v>NAVY</v>
      </c>
      <c r="H57" s="3" t="s">
        <v>108</v>
      </c>
      <c r="I57" s="56">
        <f>IFERROR(VLOOKUP(LEFT(B57,9)&amp;H57,Size!$K:$M,3,0),"")</f>
        <v>95</v>
      </c>
      <c r="J57" s="13">
        <f>IFERROR(VLOOKUP(B57&amp;I57,가능수량!$A:$D,4,0),"")</f>
        <v>15</v>
      </c>
      <c r="K57" s="8" t="s">
        <v>125</v>
      </c>
      <c r="L57" s="14" t="s">
        <v>126</v>
      </c>
      <c r="M57" s="3" t="s">
        <v>127</v>
      </c>
      <c r="N57" s="15" t="s">
        <v>128</v>
      </c>
      <c r="O57" s="48" t="str">
        <f t="shared" si="19"/>
        <v>BO0Z41F01S</v>
      </c>
      <c r="P57" s="41" t="str">
        <f t="shared" si="20"/>
        <v>S</v>
      </c>
      <c r="Q57" s="42">
        <f>VLOOKUP($O57,Size!$K:$Q,4,0)</f>
        <v>43</v>
      </c>
      <c r="R57" s="42">
        <f>VLOOKUP($O57,Size!$K:$Q,5,0)</f>
        <v>103</v>
      </c>
      <c r="S57" s="42">
        <f>VLOOKUP($O57,Size!$K:$Q,6,0)</f>
        <v>62.5</v>
      </c>
      <c r="T57" s="42">
        <f>VLOOKUP($O57,Size!$K:$Q,7,0)</f>
        <v>67</v>
      </c>
      <c r="U57" s="9" t="str">
        <f t="shared" si="21"/>
        <v>S</v>
      </c>
      <c r="V57" s="5"/>
      <c r="W57" s="5"/>
      <c r="X57" s="5"/>
      <c r="Y57" s="5"/>
      <c r="Z57" s="5"/>
      <c r="AA57" s="11"/>
      <c r="AB57" s="39" t="s">
        <v>102</v>
      </c>
      <c r="AC57" s="12" t="s">
        <v>103</v>
      </c>
      <c r="AD57" s="10" t="s">
        <v>150</v>
      </c>
      <c r="AE57" s="40" t="s">
        <v>137</v>
      </c>
    </row>
    <row r="58" spans="2:31" s="1" customFormat="1" ht="32">
      <c r="B58" s="3" t="s">
        <v>155</v>
      </c>
      <c r="C58" s="5" t="s">
        <v>135</v>
      </c>
      <c r="D58" s="5">
        <f>IFERROR(VLOOKUP(B58,Size!$AI:$AJ,2,0),"")</f>
        <v>119000</v>
      </c>
      <c r="E58" s="6">
        <v>0.4</v>
      </c>
      <c r="F58" s="35">
        <f t="shared" si="18"/>
        <v>71400</v>
      </c>
      <c r="G58" s="7" t="str">
        <f>IFERROR(VLOOKUP(RIGHT(B58,1),Size!$AE:$AF,2,0),"")</f>
        <v>NAVY</v>
      </c>
      <c r="H58" s="3" t="s">
        <v>109</v>
      </c>
      <c r="I58" s="56">
        <f>IFERROR(VLOOKUP(LEFT(B58,9)&amp;H58,Size!$K:$M,3,0),"")</f>
        <v>100</v>
      </c>
      <c r="J58" s="13">
        <f>IFERROR(VLOOKUP(B58&amp;I58,가능수량!$A:$D,4,0),"")</f>
        <v>10</v>
      </c>
      <c r="K58" s="8" t="s">
        <v>125</v>
      </c>
      <c r="L58" s="14" t="s">
        <v>126</v>
      </c>
      <c r="M58" s="3" t="s">
        <v>127</v>
      </c>
      <c r="N58" s="15" t="s">
        <v>128</v>
      </c>
      <c r="O58" s="48" t="str">
        <f t="shared" si="19"/>
        <v>BO0Z41F01M</v>
      </c>
      <c r="P58" s="41" t="str">
        <f t="shared" si="20"/>
        <v>M</v>
      </c>
      <c r="Q58" s="42">
        <f>VLOOKUP($O58,Size!$K:$Q,4,0)</f>
        <v>45</v>
      </c>
      <c r="R58" s="42">
        <f>VLOOKUP($O58,Size!$K:$Q,5,0)</f>
        <v>108</v>
      </c>
      <c r="S58" s="42">
        <f>VLOOKUP($O58,Size!$K:$Q,6,0)</f>
        <v>63.5</v>
      </c>
      <c r="T58" s="42">
        <f>VLOOKUP($O58,Size!$K:$Q,7,0)</f>
        <v>69</v>
      </c>
      <c r="U58" s="9" t="str">
        <f t="shared" si="21"/>
        <v>M</v>
      </c>
      <c r="V58" s="5"/>
      <c r="W58" s="5"/>
      <c r="X58" s="5"/>
      <c r="Y58" s="5"/>
      <c r="Z58" s="5"/>
      <c r="AA58" s="11"/>
      <c r="AB58" s="39" t="s">
        <v>102</v>
      </c>
      <c r="AC58" s="12" t="s">
        <v>103</v>
      </c>
      <c r="AD58" s="10" t="s">
        <v>150</v>
      </c>
      <c r="AE58" s="40" t="s">
        <v>137</v>
      </c>
    </row>
    <row r="59" spans="2:31" s="1" customFormat="1" ht="32">
      <c r="B59" s="3" t="s">
        <v>155</v>
      </c>
      <c r="C59" s="5" t="s">
        <v>135</v>
      </c>
      <c r="D59" s="5">
        <f>IFERROR(VLOOKUP(B59,Size!$AI:$AJ,2,0),"")</f>
        <v>119000</v>
      </c>
      <c r="E59" s="6">
        <v>0.4</v>
      </c>
      <c r="F59" s="35">
        <f t="shared" si="18"/>
        <v>71400</v>
      </c>
      <c r="G59" s="7" t="str">
        <f>IFERROR(VLOOKUP(RIGHT(B59,1),Size!$AE:$AF,2,0),"")</f>
        <v>NAVY</v>
      </c>
      <c r="H59" s="3" t="s">
        <v>110</v>
      </c>
      <c r="I59" s="56">
        <f>IFERROR(VLOOKUP(LEFT(B59,9)&amp;H59,Size!$K:$M,3,0),"")</f>
        <v>105</v>
      </c>
      <c r="J59" s="13">
        <f>IFERROR(VLOOKUP(B59&amp;I59,가능수량!$A:$D,4,0),"")</f>
        <v>10</v>
      </c>
      <c r="K59" s="8" t="s">
        <v>125</v>
      </c>
      <c r="L59" s="14" t="s">
        <v>126</v>
      </c>
      <c r="M59" s="3" t="s">
        <v>127</v>
      </c>
      <c r="N59" s="15" t="s">
        <v>128</v>
      </c>
      <c r="O59" s="48" t="str">
        <f t="shared" si="19"/>
        <v>BO0Z41F01L</v>
      </c>
      <c r="P59" s="41" t="str">
        <f t="shared" si="20"/>
        <v>L</v>
      </c>
      <c r="Q59" s="42">
        <f>VLOOKUP($O59,Size!$K:$Q,4,0)</f>
        <v>47</v>
      </c>
      <c r="R59" s="42">
        <f>VLOOKUP($O59,Size!$K:$Q,5,0)</f>
        <v>113</v>
      </c>
      <c r="S59" s="42">
        <f>VLOOKUP($O59,Size!$K:$Q,6,0)</f>
        <v>64.5</v>
      </c>
      <c r="T59" s="42">
        <f>VLOOKUP($O59,Size!$K:$Q,7,0)</f>
        <v>71</v>
      </c>
      <c r="U59" s="9" t="str">
        <f t="shared" si="21"/>
        <v>L</v>
      </c>
      <c r="V59" s="5"/>
      <c r="W59" s="5"/>
      <c r="X59" s="5"/>
      <c r="Y59" s="5"/>
      <c r="Z59" s="5"/>
      <c r="AA59" s="11"/>
      <c r="AB59" s="39" t="s">
        <v>102</v>
      </c>
      <c r="AC59" s="12" t="s">
        <v>103</v>
      </c>
      <c r="AD59" s="10" t="s">
        <v>150</v>
      </c>
      <c r="AE59" s="40" t="s">
        <v>137</v>
      </c>
    </row>
    <row r="60" spans="2:31" s="1" customFormat="1" ht="32">
      <c r="B60" s="3" t="s">
        <v>281</v>
      </c>
      <c r="C60" s="5" t="s">
        <v>204</v>
      </c>
      <c r="D60" s="5">
        <f>IFERROR(VLOOKUP(B60,Size!$AI:$AJ,2,0),"")</f>
        <v>69000</v>
      </c>
      <c r="E60" s="6">
        <v>0.4</v>
      </c>
      <c r="F60" s="35">
        <f t="shared" si="18"/>
        <v>41400</v>
      </c>
      <c r="G60" s="7" t="str">
        <f>IFERROR(VLOOKUP(RIGHT(B60,1),Size!$AE:$AF,2,0),"")</f>
        <v>WHITE</v>
      </c>
      <c r="H60" s="3" t="s">
        <v>138</v>
      </c>
      <c r="I60" s="56">
        <f>IFERROR(VLOOKUP(LEFT(B60,9)&amp;H60,Size!$K:$M,3,0),"")</f>
        <v>85</v>
      </c>
      <c r="J60" s="13">
        <f>IFERROR(VLOOKUP(B60&amp;I60,가능수량!$A:$D,4,0),"")</f>
        <v>15</v>
      </c>
      <c r="K60" s="8" t="s">
        <v>125</v>
      </c>
      <c r="L60" s="14" t="s">
        <v>126</v>
      </c>
      <c r="M60" s="3" t="s">
        <v>127</v>
      </c>
      <c r="N60" s="15" t="s">
        <v>128</v>
      </c>
      <c r="O60" s="48" t="str">
        <f t="shared" si="19"/>
        <v>BO0Z41F02XXS</v>
      </c>
      <c r="P60" s="41" t="str">
        <f t="shared" si="20"/>
        <v>XXS</v>
      </c>
      <c r="Q60" s="42">
        <f>VLOOKUP($O60,Size!$K:$Q,4,0)</f>
        <v>38</v>
      </c>
      <c r="R60" s="42">
        <f>VLOOKUP($O60,Size!$K:$Q,5,0)</f>
        <v>97</v>
      </c>
      <c r="S60" s="42">
        <f>VLOOKUP($O60,Size!$K:$Q,6,0)</f>
        <v>61</v>
      </c>
      <c r="T60" s="42">
        <f>VLOOKUP($O60,Size!$K:$Q,7,0)</f>
        <v>63</v>
      </c>
      <c r="U60" s="9" t="str">
        <f t="shared" si="21"/>
        <v>XXS</v>
      </c>
      <c r="V60" s="5"/>
      <c r="W60" s="5"/>
      <c r="X60" s="5"/>
      <c r="Y60" s="5"/>
      <c r="Z60" s="5"/>
      <c r="AA60" s="11"/>
      <c r="AB60" s="39" t="s">
        <v>102</v>
      </c>
      <c r="AC60" s="12" t="s">
        <v>103</v>
      </c>
      <c r="AD60" s="10" t="s">
        <v>150</v>
      </c>
      <c r="AE60" s="40" t="s">
        <v>280</v>
      </c>
    </row>
    <row r="61" spans="2:31" s="1" customFormat="1" ht="32">
      <c r="B61" s="3" t="s">
        <v>281</v>
      </c>
      <c r="C61" s="5" t="s">
        <v>204</v>
      </c>
      <c r="D61" s="5">
        <f>IFERROR(VLOOKUP(B61,Size!$AI:$AJ,2,0),"")</f>
        <v>69000</v>
      </c>
      <c r="E61" s="6">
        <v>0.4</v>
      </c>
      <c r="F61" s="35">
        <f t="shared" si="18"/>
        <v>41400</v>
      </c>
      <c r="G61" s="7" t="str">
        <f>IFERROR(VLOOKUP(RIGHT(B61,1),Size!$AE:$AF,2,0),"")</f>
        <v>WHITE</v>
      </c>
      <c r="H61" s="3" t="s">
        <v>64</v>
      </c>
      <c r="I61" s="56">
        <f>IFERROR(VLOOKUP(LEFT(B61,9)&amp;H61,Size!$K:$M,3,0),"")</f>
        <v>90</v>
      </c>
      <c r="J61" s="13">
        <f>IFERROR(VLOOKUP(B61&amp;I61,가능수량!$A:$D,4,0),"")</f>
        <v>15</v>
      </c>
      <c r="K61" s="8" t="s">
        <v>125</v>
      </c>
      <c r="L61" s="14" t="s">
        <v>126</v>
      </c>
      <c r="M61" s="3" t="s">
        <v>127</v>
      </c>
      <c r="N61" s="15" t="s">
        <v>128</v>
      </c>
      <c r="O61" s="48" t="str">
        <f t="shared" si="19"/>
        <v>BO0Z41F02XS</v>
      </c>
      <c r="P61" s="41" t="str">
        <f t="shared" si="20"/>
        <v>XS</v>
      </c>
      <c r="Q61" s="42">
        <f>VLOOKUP($O61,Size!$K:$Q,4,0)</f>
        <v>40</v>
      </c>
      <c r="R61" s="42">
        <f>VLOOKUP($O61,Size!$K:$Q,5,0)</f>
        <v>102</v>
      </c>
      <c r="S61" s="42">
        <f>VLOOKUP($O61,Size!$K:$Q,6,0)</f>
        <v>62</v>
      </c>
      <c r="T61" s="42">
        <f>VLOOKUP($O61,Size!$K:$Q,7,0)</f>
        <v>65</v>
      </c>
      <c r="U61" s="9" t="str">
        <f t="shared" si="21"/>
        <v>XS</v>
      </c>
      <c r="V61" s="5"/>
      <c r="W61" s="5"/>
      <c r="X61" s="5"/>
      <c r="Y61" s="5"/>
      <c r="Z61" s="5"/>
      <c r="AA61" s="11"/>
      <c r="AB61" s="39" t="s">
        <v>102</v>
      </c>
      <c r="AC61" s="12" t="s">
        <v>103</v>
      </c>
      <c r="AD61" s="10" t="s">
        <v>150</v>
      </c>
      <c r="AE61" s="40" t="s">
        <v>280</v>
      </c>
    </row>
    <row r="62" spans="2:31" s="1" customFormat="1" ht="32">
      <c r="B62" s="3" t="s">
        <v>281</v>
      </c>
      <c r="C62" s="5" t="s">
        <v>204</v>
      </c>
      <c r="D62" s="5">
        <f>IFERROR(VLOOKUP(B62,Size!$AI:$AJ,2,0),"")</f>
        <v>69000</v>
      </c>
      <c r="E62" s="6">
        <v>0.4</v>
      </c>
      <c r="F62" s="35">
        <f t="shared" si="18"/>
        <v>41400</v>
      </c>
      <c r="G62" s="7" t="str">
        <f>IFERROR(VLOOKUP(RIGHT(B62,1),Size!$AE:$AF,2,0),"")</f>
        <v>WHITE</v>
      </c>
      <c r="H62" s="3" t="s">
        <v>66</v>
      </c>
      <c r="I62" s="56">
        <f>IFERROR(VLOOKUP(LEFT(B62,9)&amp;H62,Size!$K:$M,3,0),"")</f>
        <v>95</v>
      </c>
      <c r="J62" s="13">
        <f>IFERROR(VLOOKUP(B62&amp;I62,가능수량!$A:$D,4,0),"")</f>
        <v>15</v>
      </c>
      <c r="K62" s="8" t="s">
        <v>125</v>
      </c>
      <c r="L62" s="14" t="s">
        <v>126</v>
      </c>
      <c r="M62" s="3" t="s">
        <v>127</v>
      </c>
      <c r="N62" s="15" t="s">
        <v>128</v>
      </c>
      <c r="O62" s="48" t="str">
        <f t="shared" si="19"/>
        <v>BO0Z41F02S</v>
      </c>
      <c r="P62" s="41" t="str">
        <f t="shared" si="20"/>
        <v>S</v>
      </c>
      <c r="Q62" s="42">
        <f>VLOOKUP($O62,Size!$K:$Q,4,0)</f>
        <v>42</v>
      </c>
      <c r="R62" s="42">
        <f>VLOOKUP($O62,Size!$K:$Q,5,0)</f>
        <v>107</v>
      </c>
      <c r="S62" s="42">
        <f>VLOOKUP($O62,Size!$K:$Q,6,0)</f>
        <v>63</v>
      </c>
      <c r="T62" s="42">
        <f>VLOOKUP($O62,Size!$K:$Q,7,0)</f>
        <v>67</v>
      </c>
      <c r="U62" s="9" t="str">
        <f t="shared" si="21"/>
        <v>S</v>
      </c>
      <c r="V62" s="5"/>
      <c r="W62" s="5"/>
      <c r="X62" s="5"/>
      <c r="Y62" s="5"/>
      <c r="Z62" s="5"/>
      <c r="AA62" s="11"/>
      <c r="AB62" s="39" t="s">
        <v>102</v>
      </c>
      <c r="AC62" s="12" t="s">
        <v>103</v>
      </c>
      <c r="AD62" s="10" t="s">
        <v>150</v>
      </c>
      <c r="AE62" s="40" t="s">
        <v>280</v>
      </c>
    </row>
    <row r="63" spans="2:31" s="1" customFormat="1" ht="32">
      <c r="B63" s="3" t="s">
        <v>213</v>
      </c>
      <c r="C63" s="5" t="s">
        <v>204</v>
      </c>
      <c r="D63" s="5">
        <f>IFERROR(VLOOKUP(B63,Size!$AI:$AJ,2,0),"")</f>
        <v>69000</v>
      </c>
      <c r="E63" s="6">
        <v>0.4</v>
      </c>
      <c r="F63" s="35">
        <f t="shared" ref="F63:F68" si="22">D63-(D63*E63)</f>
        <v>41400</v>
      </c>
      <c r="G63" s="7" t="str">
        <f>IFERROR(VLOOKUP(RIGHT(B63,1),Size!$AE:$AF,2,0),"")</f>
        <v>GREY</v>
      </c>
      <c r="H63" s="3" t="s">
        <v>138</v>
      </c>
      <c r="I63" s="56">
        <f>IFERROR(VLOOKUP(LEFT(B63,9)&amp;H63,Size!$K:$M,3,0),"")</f>
        <v>85</v>
      </c>
      <c r="J63" s="13">
        <f>IFERROR(VLOOKUP(B63&amp;I63,가능수량!$A:$D,4,0),"")</f>
        <v>15</v>
      </c>
      <c r="K63" s="8" t="s">
        <v>125</v>
      </c>
      <c r="L63" s="14" t="s">
        <v>126</v>
      </c>
      <c r="M63" s="3" t="s">
        <v>127</v>
      </c>
      <c r="N63" s="15" t="s">
        <v>128</v>
      </c>
      <c r="O63" s="48" t="str">
        <f t="shared" si="19"/>
        <v>BO0Z41F02XXS</v>
      </c>
      <c r="P63" s="41" t="str">
        <f t="shared" si="20"/>
        <v>XXS</v>
      </c>
      <c r="Q63" s="42">
        <f>VLOOKUP($O63,Size!$K:$Q,4,0)</f>
        <v>38</v>
      </c>
      <c r="R63" s="42">
        <f>VLOOKUP($O63,Size!$K:$Q,5,0)</f>
        <v>97</v>
      </c>
      <c r="S63" s="42">
        <f>VLOOKUP($O63,Size!$K:$Q,6,0)</f>
        <v>61</v>
      </c>
      <c r="T63" s="42">
        <f>VLOOKUP($O63,Size!$K:$Q,7,0)</f>
        <v>63</v>
      </c>
      <c r="U63" s="9" t="str">
        <f t="shared" si="21"/>
        <v>XXS</v>
      </c>
      <c r="V63" s="5"/>
      <c r="W63" s="5"/>
      <c r="X63" s="5"/>
      <c r="Y63" s="5"/>
      <c r="Z63" s="5"/>
      <c r="AA63" s="11"/>
      <c r="AB63" s="39" t="s">
        <v>102</v>
      </c>
      <c r="AC63" s="12" t="s">
        <v>103</v>
      </c>
      <c r="AD63" s="10" t="s">
        <v>150</v>
      </c>
      <c r="AE63" s="40" t="s">
        <v>280</v>
      </c>
    </row>
    <row r="64" spans="2:31" s="1" customFormat="1" ht="32">
      <c r="B64" s="3" t="s">
        <v>213</v>
      </c>
      <c r="C64" s="5" t="s">
        <v>204</v>
      </c>
      <c r="D64" s="5">
        <f>IFERROR(VLOOKUP(B64,Size!$AI:$AJ,2,0),"")</f>
        <v>69000</v>
      </c>
      <c r="E64" s="6">
        <v>0.4</v>
      </c>
      <c r="F64" s="35">
        <f t="shared" si="22"/>
        <v>41400</v>
      </c>
      <c r="G64" s="7" t="str">
        <f>IFERROR(VLOOKUP(RIGHT(B64,1),Size!$AE:$AF,2,0),"")</f>
        <v>GREY</v>
      </c>
      <c r="H64" s="3" t="s">
        <v>64</v>
      </c>
      <c r="I64" s="56">
        <f>IFERROR(VLOOKUP(LEFT(B64,9)&amp;H64,Size!$K:$M,3,0),"")</f>
        <v>90</v>
      </c>
      <c r="J64" s="13">
        <f>IFERROR(VLOOKUP(B64&amp;I64,가능수량!$A:$D,4,0),"")</f>
        <v>20</v>
      </c>
      <c r="K64" s="8" t="s">
        <v>125</v>
      </c>
      <c r="L64" s="14" t="s">
        <v>126</v>
      </c>
      <c r="M64" s="3" t="s">
        <v>127</v>
      </c>
      <c r="N64" s="15" t="s">
        <v>128</v>
      </c>
      <c r="O64" s="48" t="str">
        <f t="shared" si="19"/>
        <v>BO0Z41F02XS</v>
      </c>
      <c r="P64" s="41" t="str">
        <f t="shared" si="20"/>
        <v>XS</v>
      </c>
      <c r="Q64" s="42">
        <f>VLOOKUP($O64,Size!$K:$Q,4,0)</f>
        <v>40</v>
      </c>
      <c r="R64" s="42">
        <f>VLOOKUP($O64,Size!$K:$Q,5,0)</f>
        <v>102</v>
      </c>
      <c r="S64" s="42">
        <f>VLOOKUP($O64,Size!$K:$Q,6,0)</f>
        <v>62</v>
      </c>
      <c r="T64" s="42">
        <f>VLOOKUP($O64,Size!$K:$Q,7,0)</f>
        <v>65</v>
      </c>
      <c r="U64" s="9" t="str">
        <f t="shared" si="21"/>
        <v>XS</v>
      </c>
      <c r="V64" s="5"/>
      <c r="W64" s="5"/>
      <c r="X64" s="5"/>
      <c r="Y64" s="5"/>
      <c r="Z64" s="5"/>
      <c r="AA64" s="11"/>
      <c r="AB64" s="39" t="s">
        <v>102</v>
      </c>
      <c r="AC64" s="12" t="s">
        <v>103</v>
      </c>
      <c r="AD64" s="10" t="s">
        <v>150</v>
      </c>
      <c r="AE64" s="40" t="s">
        <v>280</v>
      </c>
    </row>
    <row r="65" spans="2:31" s="1" customFormat="1" ht="32">
      <c r="B65" s="3" t="s">
        <v>213</v>
      </c>
      <c r="C65" s="5" t="s">
        <v>204</v>
      </c>
      <c r="D65" s="5">
        <f>IFERROR(VLOOKUP(B65,Size!$AI:$AJ,2,0),"")</f>
        <v>69000</v>
      </c>
      <c r="E65" s="6">
        <v>0.4</v>
      </c>
      <c r="F65" s="35">
        <f t="shared" si="22"/>
        <v>41400</v>
      </c>
      <c r="G65" s="7" t="str">
        <f>IFERROR(VLOOKUP(RIGHT(B65,1),Size!$AE:$AF,2,0),"")</f>
        <v>GREY</v>
      </c>
      <c r="H65" s="3" t="s">
        <v>66</v>
      </c>
      <c r="I65" s="56">
        <f>IFERROR(VLOOKUP(LEFT(B65,9)&amp;H65,Size!$K:$M,3,0),"")</f>
        <v>95</v>
      </c>
      <c r="J65" s="13">
        <f>IFERROR(VLOOKUP(B65&amp;I65,가능수량!$A:$D,4,0),"")</f>
        <v>30</v>
      </c>
      <c r="K65" s="8" t="s">
        <v>125</v>
      </c>
      <c r="L65" s="14" t="s">
        <v>126</v>
      </c>
      <c r="M65" s="3" t="s">
        <v>127</v>
      </c>
      <c r="N65" s="15" t="s">
        <v>128</v>
      </c>
      <c r="O65" s="48" t="str">
        <f t="shared" si="19"/>
        <v>BO0Z41F02S</v>
      </c>
      <c r="P65" s="41" t="str">
        <f t="shared" si="20"/>
        <v>S</v>
      </c>
      <c r="Q65" s="42">
        <f>VLOOKUP($O65,Size!$K:$Q,4,0)</f>
        <v>42</v>
      </c>
      <c r="R65" s="42">
        <f>VLOOKUP($O65,Size!$K:$Q,5,0)</f>
        <v>107</v>
      </c>
      <c r="S65" s="42">
        <f>VLOOKUP($O65,Size!$K:$Q,6,0)</f>
        <v>63</v>
      </c>
      <c r="T65" s="42">
        <f>VLOOKUP($O65,Size!$K:$Q,7,0)</f>
        <v>67</v>
      </c>
      <c r="U65" s="9" t="str">
        <f t="shared" si="21"/>
        <v>S</v>
      </c>
      <c r="V65" s="5"/>
      <c r="W65" s="5"/>
      <c r="X65" s="5"/>
      <c r="Y65" s="5"/>
      <c r="Z65" s="5"/>
      <c r="AA65" s="11"/>
      <c r="AB65" s="39" t="s">
        <v>102</v>
      </c>
      <c r="AC65" s="12" t="s">
        <v>103</v>
      </c>
      <c r="AD65" s="10" t="s">
        <v>150</v>
      </c>
      <c r="AE65" s="40" t="s">
        <v>280</v>
      </c>
    </row>
    <row r="66" spans="2:31" s="1" customFormat="1" ht="32">
      <c r="B66" s="3" t="s">
        <v>213</v>
      </c>
      <c r="C66" s="5" t="s">
        <v>204</v>
      </c>
      <c r="D66" s="5">
        <f>IFERROR(VLOOKUP(B66,Size!$AI:$AJ,2,0),"")</f>
        <v>69000</v>
      </c>
      <c r="E66" s="6">
        <v>0.4</v>
      </c>
      <c r="F66" s="35">
        <f t="shared" si="22"/>
        <v>41400</v>
      </c>
      <c r="G66" s="7" t="str">
        <f>IFERROR(VLOOKUP(RIGHT(B66,1),Size!$AE:$AF,2,0),"")</f>
        <v>GREY</v>
      </c>
      <c r="H66" s="3" t="s">
        <v>85</v>
      </c>
      <c r="I66" s="56">
        <f>IFERROR(VLOOKUP(LEFT(B66,9)&amp;H66,Size!$K:$M,3,0),"")</f>
        <v>100</v>
      </c>
      <c r="J66" s="13">
        <f>IFERROR(VLOOKUP(B66&amp;I66,가능수량!$A:$D,4,0),"")</f>
        <v>30</v>
      </c>
      <c r="K66" s="8" t="s">
        <v>125</v>
      </c>
      <c r="L66" s="14" t="s">
        <v>126</v>
      </c>
      <c r="M66" s="3" t="s">
        <v>127</v>
      </c>
      <c r="N66" s="15" t="s">
        <v>128</v>
      </c>
      <c r="O66" s="48" t="str">
        <f t="shared" si="19"/>
        <v>BO0Z41F02M</v>
      </c>
      <c r="P66" s="41" t="str">
        <f t="shared" si="20"/>
        <v>M</v>
      </c>
      <c r="Q66" s="42">
        <f>VLOOKUP($O66,Size!$K:$Q,4,0)</f>
        <v>44</v>
      </c>
      <c r="R66" s="42">
        <f>VLOOKUP($O66,Size!$K:$Q,5,0)</f>
        <v>112</v>
      </c>
      <c r="S66" s="42">
        <f>VLOOKUP($O66,Size!$K:$Q,6,0)</f>
        <v>64</v>
      </c>
      <c r="T66" s="42">
        <f>VLOOKUP($O66,Size!$K:$Q,7,0)</f>
        <v>69</v>
      </c>
      <c r="U66" s="9" t="str">
        <f t="shared" si="21"/>
        <v>M</v>
      </c>
      <c r="V66" s="5"/>
      <c r="W66" s="5"/>
      <c r="X66" s="5"/>
      <c r="Y66" s="5"/>
      <c r="Z66" s="5"/>
      <c r="AA66" s="11"/>
      <c r="AB66" s="39" t="s">
        <v>102</v>
      </c>
      <c r="AC66" s="12" t="s">
        <v>103</v>
      </c>
      <c r="AD66" s="10" t="s">
        <v>150</v>
      </c>
      <c r="AE66" s="40" t="s">
        <v>280</v>
      </c>
    </row>
    <row r="67" spans="2:31" s="1" customFormat="1" ht="32">
      <c r="B67" s="3" t="s">
        <v>213</v>
      </c>
      <c r="C67" s="5" t="s">
        <v>204</v>
      </c>
      <c r="D67" s="5">
        <f>IFERROR(VLOOKUP(B67,Size!$AI:$AJ,2,0),"")</f>
        <v>69000</v>
      </c>
      <c r="E67" s="6">
        <v>0.4</v>
      </c>
      <c r="F67" s="35">
        <f t="shared" si="22"/>
        <v>41400</v>
      </c>
      <c r="G67" s="7" t="str">
        <f>IFERROR(VLOOKUP(RIGHT(B67,1),Size!$AE:$AF,2,0),"")</f>
        <v>GREY</v>
      </c>
      <c r="H67" s="3" t="s">
        <v>86</v>
      </c>
      <c r="I67" s="56">
        <f>IFERROR(VLOOKUP(LEFT(B67,9)&amp;H67,Size!$K:$M,3,0),"")</f>
        <v>105</v>
      </c>
      <c r="J67" s="13">
        <f>IFERROR(VLOOKUP(B67&amp;I67,가능수량!$A:$D,4,0),"")</f>
        <v>20</v>
      </c>
      <c r="K67" s="8" t="s">
        <v>125</v>
      </c>
      <c r="L67" s="14" t="s">
        <v>126</v>
      </c>
      <c r="M67" s="3" t="s">
        <v>127</v>
      </c>
      <c r="N67" s="15" t="s">
        <v>128</v>
      </c>
      <c r="O67" s="48" t="str">
        <f t="shared" si="19"/>
        <v>BO0Z41F02L</v>
      </c>
      <c r="P67" s="41" t="str">
        <f t="shared" si="20"/>
        <v>L</v>
      </c>
      <c r="Q67" s="42">
        <f>VLOOKUP($O67,Size!$K:$Q,4,0)</f>
        <v>46</v>
      </c>
      <c r="R67" s="42">
        <f>VLOOKUP($O67,Size!$K:$Q,5,0)</f>
        <v>117</v>
      </c>
      <c r="S67" s="42">
        <f>VLOOKUP($O67,Size!$K:$Q,6,0)</f>
        <v>65</v>
      </c>
      <c r="T67" s="42">
        <f>VLOOKUP($O67,Size!$K:$Q,7,0)</f>
        <v>71</v>
      </c>
      <c r="U67" s="9" t="str">
        <f t="shared" si="21"/>
        <v>L</v>
      </c>
      <c r="V67" s="5"/>
      <c r="W67" s="5"/>
      <c r="X67" s="5"/>
      <c r="Y67" s="5"/>
      <c r="Z67" s="5"/>
      <c r="AA67" s="11"/>
      <c r="AB67" s="39" t="s">
        <v>102</v>
      </c>
      <c r="AC67" s="12" t="s">
        <v>103</v>
      </c>
      <c r="AD67" s="10" t="s">
        <v>150</v>
      </c>
      <c r="AE67" s="40" t="s">
        <v>280</v>
      </c>
    </row>
    <row r="68" spans="2:31" s="1" customFormat="1" ht="32">
      <c r="B68" s="3" t="s">
        <v>213</v>
      </c>
      <c r="C68" s="5" t="s">
        <v>204</v>
      </c>
      <c r="D68" s="5">
        <f>IFERROR(VLOOKUP(B68,Size!$AI:$AJ,2,0),"")</f>
        <v>69000</v>
      </c>
      <c r="E68" s="6">
        <v>0.4</v>
      </c>
      <c r="F68" s="35">
        <f t="shared" si="22"/>
        <v>41400</v>
      </c>
      <c r="G68" s="7" t="str">
        <f>IFERROR(VLOOKUP(RIGHT(B68,1),Size!$AE:$AF,2,0),"")</f>
        <v>GREY</v>
      </c>
      <c r="H68" s="3" t="s">
        <v>87</v>
      </c>
      <c r="I68" s="56">
        <f>IFERROR(VLOOKUP(LEFT(B68,9)&amp;H68,Size!$K:$M,3,0),"")</f>
        <v>110</v>
      </c>
      <c r="J68" s="13">
        <f>IFERROR(VLOOKUP(B68&amp;I68,가능수량!$A:$D,4,0),"")</f>
        <v>10</v>
      </c>
      <c r="K68" s="8" t="s">
        <v>125</v>
      </c>
      <c r="L68" s="14" t="s">
        <v>126</v>
      </c>
      <c r="M68" s="3" t="s">
        <v>127</v>
      </c>
      <c r="N68" s="15" t="s">
        <v>128</v>
      </c>
      <c r="O68" s="48" t="str">
        <f t="shared" si="19"/>
        <v>BO0Z41F02XL</v>
      </c>
      <c r="P68" s="41" t="str">
        <f t="shared" si="20"/>
        <v>XL</v>
      </c>
      <c r="Q68" s="42">
        <f>VLOOKUP($O68,Size!$K:$Q,4,0)</f>
        <v>48</v>
      </c>
      <c r="R68" s="42">
        <f>VLOOKUP($O68,Size!$K:$Q,5,0)</f>
        <v>122</v>
      </c>
      <c r="S68" s="42">
        <f>VLOOKUP($O68,Size!$K:$Q,6,0)</f>
        <v>66</v>
      </c>
      <c r="T68" s="42">
        <f>VLOOKUP($O68,Size!$K:$Q,7,0)</f>
        <v>73</v>
      </c>
      <c r="U68" s="9" t="str">
        <f t="shared" si="21"/>
        <v>XL</v>
      </c>
      <c r="V68" s="5"/>
      <c r="W68" s="5"/>
      <c r="X68" s="5"/>
      <c r="Y68" s="5"/>
      <c r="Z68" s="5"/>
      <c r="AA68" s="11"/>
      <c r="AB68" s="39" t="s">
        <v>102</v>
      </c>
      <c r="AC68" s="12" t="s">
        <v>103</v>
      </c>
      <c r="AD68" s="10" t="s">
        <v>150</v>
      </c>
      <c r="AE68" s="40" t="s">
        <v>280</v>
      </c>
    </row>
    <row r="69" spans="2:31" s="1" customFormat="1" ht="32">
      <c r="B69" s="3" t="s">
        <v>283</v>
      </c>
      <c r="C69" s="5" t="s">
        <v>204</v>
      </c>
      <c r="D69" s="5">
        <f>IFERROR(VLOOKUP(B69,Size!$AI:$AJ,2,0),"")</f>
        <v>69000</v>
      </c>
      <c r="E69" s="6">
        <v>0.4</v>
      </c>
      <c r="F69" s="35">
        <f t="shared" ref="F69:F74" si="23">D69-(D69*E69)</f>
        <v>41400</v>
      </c>
      <c r="G69" s="7" t="str">
        <f>IFERROR(VLOOKUP(RIGHT(B69,1),Size!$AE:$AF,2,0),"")</f>
        <v>NAVY</v>
      </c>
      <c r="H69" s="3" t="s">
        <v>138</v>
      </c>
      <c r="I69" s="56">
        <f>IFERROR(VLOOKUP(LEFT(B69,9)&amp;H69,Size!$K:$M,3,0),"")</f>
        <v>85</v>
      </c>
      <c r="J69" s="13">
        <f>IFERROR(VLOOKUP(B69&amp;I69,가능수량!$A:$D,4,0),"")</f>
        <v>15</v>
      </c>
      <c r="K69" s="8" t="s">
        <v>125</v>
      </c>
      <c r="L69" s="14" t="s">
        <v>126</v>
      </c>
      <c r="M69" s="3" t="s">
        <v>127</v>
      </c>
      <c r="N69" s="15" t="s">
        <v>128</v>
      </c>
      <c r="O69" s="48" t="str">
        <f t="shared" si="19"/>
        <v>BO0Z41F02XXS</v>
      </c>
      <c r="P69" s="41" t="str">
        <f t="shared" si="20"/>
        <v>XXS</v>
      </c>
      <c r="Q69" s="42">
        <f>VLOOKUP($O69,Size!$K:$Q,4,0)</f>
        <v>38</v>
      </c>
      <c r="R69" s="42">
        <f>VLOOKUP($O69,Size!$K:$Q,5,0)</f>
        <v>97</v>
      </c>
      <c r="S69" s="42">
        <f>VLOOKUP($O69,Size!$K:$Q,6,0)</f>
        <v>61</v>
      </c>
      <c r="T69" s="42">
        <f>VLOOKUP($O69,Size!$K:$Q,7,0)</f>
        <v>63</v>
      </c>
      <c r="U69" s="9" t="str">
        <f t="shared" si="21"/>
        <v>XXS</v>
      </c>
      <c r="V69" s="5"/>
      <c r="W69" s="5"/>
      <c r="X69" s="5"/>
      <c r="Y69" s="5"/>
      <c r="Z69" s="5"/>
      <c r="AA69" s="11"/>
      <c r="AB69" s="39" t="s">
        <v>102</v>
      </c>
      <c r="AC69" s="12" t="s">
        <v>103</v>
      </c>
      <c r="AD69" s="10" t="s">
        <v>150</v>
      </c>
      <c r="AE69" s="40" t="s">
        <v>280</v>
      </c>
    </row>
    <row r="70" spans="2:31" s="1" customFormat="1" ht="32">
      <c r="B70" s="3" t="s">
        <v>283</v>
      </c>
      <c r="C70" s="5" t="s">
        <v>204</v>
      </c>
      <c r="D70" s="5">
        <f>IFERROR(VLOOKUP(B70,Size!$AI:$AJ,2,0),"")</f>
        <v>69000</v>
      </c>
      <c r="E70" s="6">
        <v>0.4</v>
      </c>
      <c r="F70" s="35">
        <f t="shared" si="23"/>
        <v>41400</v>
      </c>
      <c r="G70" s="7" t="str">
        <f>IFERROR(VLOOKUP(RIGHT(B70,1),Size!$AE:$AF,2,0),"")</f>
        <v>NAVY</v>
      </c>
      <c r="H70" s="3" t="s">
        <v>64</v>
      </c>
      <c r="I70" s="56">
        <f>IFERROR(VLOOKUP(LEFT(B70,9)&amp;H70,Size!$K:$M,3,0),"")</f>
        <v>90</v>
      </c>
      <c r="J70" s="13">
        <f>IFERROR(VLOOKUP(B70&amp;I70,가능수량!$A:$D,4,0),"")</f>
        <v>20</v>
      </c>
      <c r="K70" s="8" t="s">
        <v>125</v>
      </c>
      <c r="L70" s="14" t="s">
        <v>126</v>
      </c>
      <c r="M70" s="3" t="s">
        <v>127</v>
      </c>
      <c r="N70" s="15" t="s">
        <v>128</v>
      </c>
      <c r="O70" s="48" t="str">
        <f t="shared" si="19"/>
        <v>BO0Z41F02XS</v>
      </c>
      <c r="P70" s="41" t="str">
        <f t="shared" si="20"/>
        <v>XS</v>
      </c>
      <c r="Q70" s="42">
        <f>VLOOKUP($O70,Size!$K:$Q,4,0)</f>
        <v>40</v>
      </c>
      <c r="R70" s="42">
        <f>VLOOKUP($O70,Size!$K:$Q,5,0)</f>
        <v>102</v>
      </c>
      <c r="S70" s="42">
        <f>VLOOKUP($O70,Size!$K:$Q,6,0)</f>
        <v>62</v>
      </c>
      <c r="T70" s="42">
        <f>VLOOKUP($O70,Size!$K:$Q,7,0)</f>
        <v>65</v>
      </c>
      <c r="U70" s="9" t="str">
        <f t="shared" si="21"/>
        <v>XS</v>
      </c>
      <c r="V70" s="5"/>
      <c r="W70" s="5"/>
      <c r="X70" s="5"/>
      <c r="Y70" s="5"/>
      <c r="Z70" s="5"/>
      <c r="AA70" s="11"/>
      <c r="AB70" s="39" t="s">
        <v>102</v>
      </c>
      <c r="AC70" s="12" t="s">
        <v>103</v>
      </c>
      <c r="AD70" s="10" t="s">
        <v>150</v>
      </c>
      <c r="AE70" s="40" t="s">
        <v>280</v>
      </c>
    </row>
    <row r="71" spans="2:31" s="1" customFormat="1" ht="32">
      <c r="B71" s="3" t="s">
        <v>283</v>
      </c>
      <c r="C71" s="5" t="s">
        <v>204</v>
      </c>
      <c r="D71" s="5">
        <f>IFERROR(VLOOKUP(B71,Size!$AI:$AJ,2,0),"")</f>
        <v>69000</v>
      </c>
      <c r="E71" s="6">
        <v>0.4</v>
      </c>
      <c r="F71" s="35">
        <f t="shared" si="23"/>
        <v>41400</v>
      </c>
      <c r="G71" s="7" t="str">
        <f>IFERROR(VLOOKUP(RIGHT(B71,1),Size!$AE:$AF,2,0),"")</f>
        <v>NAVY</v>
      </c>
      <c r="H71" s="3" t="s">
        <v>66</v>
      </c>
      <c r="I71" s="56">
        <f>IFERROR(VLOOKUP(LEFT(B71,9)&amp;H71,Size!$K:$M,3,0),"")</f>
        <v>95</v>
      </c>
      <c r="J71" s="13">
        <f>IFERROR(VLOOKUP(B71&amp;I71,가능수량!$A:$D,4,0),"")</f>
        <v>20</v>
      </c>
      <c r="K71" s="8" t="s">
        <v>125</v>
      </c>
      <c r="L71" s="14" t="s">
        <v>126</v>
      </c>
      <c r="M71" s="3" t="s">
        <v>127</v>
      </c>
      <c r="N71" s="15" t="s">
        <v>128</v>
      </c>
      <c r="O71" s="48" t="str">
        <f t="shared" si="19"/>
        <v>BO0Z41F02S</v>
      </c>
      <c r="P71" s="41" t="str">
        <f t="shared" si="20"/>
        <v>S</v>
      </c>
      <c r="Q71" s="42">
        <f>VLOOKUP($O71,Size!$K:$Q,4,0)</f>
        <v>42</v>
      </c>
      <c r="R71" s="42">
        <f>VLOOKUP($O71,Size!$K:$Q,5,0)</f>
        <v>107</v>
      </c>
      <c r="S71" s="42">
        <f>VLOOKUP($O71,Size!$K:$Q,6,0)</f>
        <v>63</v>
      </c>
      <c r="T71" s="42">
        <f>VLOOKUP($O71,Size!$K:$Q,7,0)</f>
        <v>67</v>
      </c>
      <c r="U71" s="9" t="str">
        <f t="shared" si="21"/>
        <v>S</v>
      </c>
      <c r="V71" s="5"/>
      <c r="W71" s="5"/>
      <c r="X71" s="5"/>
      <c r="Y71" s="5"/>
      <c r="Z71" s="5"/>
      <c r="AA71" s="11"/>
      <c r="AB71" s="39" t="s">
        <v>102</v>
      </c>
      <c r="AC71" s="12" t="s">
        <v>103</v>
      </c>
      <c r="AD71" s="10" t="s">
        <v>150</v>
      </c>
      <c r="AE71" s="40" t="s">
        <v>280</v>
      </c>
    </row>
    <row r="72" spans="2:31" s="1" customFormat="1" ht="32">
      <c r="B72" s="3" t="s">
        <v>283</v>
      </c>
      <c r="C72" s="5" t="s">
        <v>204</v>
      </c>
      <c r="D72" s="5">
        <f>IFERROR(VLOOKUP(B72,Size!$AI:$AJ,2,0),"")</f>
        <v>69000</v>
      </c>
      <c r="E72" s="6">
        <v>0.4</v>
      </c>
      <c r="F72" s="35">
        <f t="shared" si="23"/>
        <v>41400</v>
      </c>
      <c r="G72" s="7" t="str">
        <f>IFERROR(VLOOKUP(RIGHT(B72,1),Size!$AE:$AF,2,0),"")</f>
        <v>NAVY</v>
      </c>
      <c r="H72" s="3" t="s">
        <v>85</v>
      </c>
      <c r="I72" s="56">
        <f>IFERROR(VLOOKUP(LEFT(B72,9)&amp;H72,Size!$K:$M,3,0),"")</f>
        <v>100</v>
      </c>
      <c r="J72" s="13">
        <f>IFERROR(VLOOKUP(B72&amp;I72,가능수량!$A:$D,4,0),"")</f>
        <v>20</v>
      </c>
      <c r="K72" s="8" t="s">
        <v>125</v>
      </c>
      <c r="L72" s="14" t="s">
        <v>126</v>
      </c>
      <c r="M72" s="3" t="s">
        <v>127</v>
      </c>
      <c r="N72" s="15" t="s">
        <v>128</v>
      </c>
      <c r="O72" s="48" t="str">
        <f t="shared" si="19"/>
        <v>BO0Z41F02M</v>
      </c>
      <c r="P72" s="41" t="str">
        <f t="shared" si="20"/>
        <v>M</v>
      </c>
      <c r="Q72" s="42">
        <f>VLOOKUP($O72,Size!$K:$Q,4,0)</f>
        <v>44</v>
      </c>
      <c r="R72" s="42">
        <f>VLOOKUP($O72,Size!$K:$Q,5,0)</f>
        <v>112</v>
      </c>
      <c r="S72" s="42">
        <f>VLOOKUP($O72,Size!$K:$Q,6,0)</f>
        <v>64</v>
      </c>
      <c r="T72" s="42">
        <f>VLOOKUP($O72,Size!$K:$Q,7,0)</f>
        <v>69</v>
      </c>
      <c r="U72" s="9" t="str">
        <f t="shared" si="21"/>
        <v>M</v>
      </c>
      <c r="V72" s="5"/>
      <c r="W72" s="5"/>
      <c r="X72" s="5"/>
      <c r="Y72" s="5"/>
      <c r="Z72" s="5"/>
      <c r="AA72" s="11"/>
      <c r="AB72" s="39" t="s">
        <v>102</v>
      </c>
      <c r="AC72" s="12" t="s">
        <v>103</v>
      </c>
      <c r="AD72" s="10" t="s">
        <v>150</v>
      </c>
      <c r="AE72" s="40" t="s">
        <v>280</v>
      </c>
    </row>
    <row r="73" spans="2:31" s="1" customFormat="1" ht="32">
      <c r="B73" s="3" t="s">
        <v>283</v>
      </c>
      <c r="C73" s="5" t="s">
        <v>204</v>
      </c>
      <c r="D73" s="5">
        <f>IFERROR(VLOOKUP(B73,Size!$AI:$AJ,2,0),"")</f>
        <v>69000</v>
      </c>
      <c r="E73" s="6">
        <v>0.4</v>
      </c>
      <c r="F73" s="35">
        <f t="shared" si="23"/>
        <v>41400</v>
      </c>
      <c r="G73" s="7" t="str">
        <f>IFERROR(VLOOKUP(RIGHT(B73,1),Size!$AE:$AF,2,0),"")</f>
        <v>NAVY</v>
      </c>
      <c r="H73" s="3" t="s">
        <v>86</v>
      </c>
      <c r="I73" s="56">
        <f>IFERROR(VLOOKUP(LEFT(B73,9)&amp;H73,Size!$K:$M,3,0),"")</f>
        <v>105</v>
      </c>
      <c r="J73" s="13">
        <f>IFERROR(VLOOKUP(B73&amp;I73,가능수량!$A:$D,4,0),"")</f>
        <v>15</v>
      </c>
      <c r="K73" s="8" t="s">
        <v>125</v>
      </c>
      <c r="L73" s="14" t="s">
        <v>126</v>
      </c>
      <c r="M73" s="3" t="s">
        <v>127</v>
      </c>
      <c r="N73" s="15" t="s">
        <v>128</v>
      </c>
      <c r="O73" s="48" t="str">
        <f t="shared" si="19"/>
        <v>BO0Z41F02L</v>
      </c>
      <c r="P73" s="41" t="str">
        <f t="shared" si="20"/>
        <v>L</v>
      </c>
      <c r="Q73" s="42">
        <f>VLOOKUP($O73,Size!$K:$Q,4,0)</f>
        <v>46</v>
      </c>
      <c r="R73" s="42">
        <f>VLOOKUP($O73,Size!$K:$Q,5,0)</f>
        <v>117</v>
      </c>
      <c r="S73" s="42">
        <f>VLOOKUP($O73,Size!$K:$Q,6,0)</f>
        <v>65</v>
      </c>
      <c r="T73" s="42">
        <f>VLOOKUP($O73,Size!$K:$Q,7,0)</f>
        <v>71</v>
      </c>
      <c r="U73" s="9" t="str">
        <f t="shared" si="21"/>
        <v>L</v>
      </c>
      <c r="V73" s="5"/>
      <c r="W73" s="5"/>
      <c r="X73" s="5"/>
      <c r="Y73" s="5"/>
      <c r="Z73" s="5"/>
      <c r="AA73" s="11"/>
      <c r="AB73" s="39" t="s">
        <v>102</v>
      </c>
      <c r="AC73" s="12" t="s">
        <v>103</v>
      </c>
      <c r="AD73" s="10" t="s">
        <v>150</v>
      </c>
      <c r="AE73" s="40" t="s">
        <v>280</v>
      </c>
    </row>
    <row r="74" spans="2:31" s="1" customFormat="1" ht="32">
      <c r="B74" s="3" t="s">
        <v>283</v>
      </c>
      <c r="C74" s="5" t="s">
        <v>204</v>
      </c>
      <c r="D74" s="5">
        <f>IFERROR(VLOOKUP(B74,Size!$AI:$AJ,2,0),"")</f>
        <v>69000</v>
      </c>
      <c r="E74" s="6">
        <v>0.4</v>
      </c>
      <c r="F74" s="35">
        <f t="shared" si="23"/>
        <v>41400</v>
      </c>
      <c r="G74" s="7" t="str">
        <f>IFERROR(VLOOKUP(RIGHT(B74,1),Size!$AE:$AF,2,0),"")</f>
        <v>NAVY</v>
      </c>
      <c r="H74" s="3" t="s">
        <v>87</v>
      </c>
      <c r="I74" s="56">
        <f>IFERROR(VLOOKUP(LEFT(B74,9)&amp;H74,Size!$K:$M,3,0),"")</f>
        <v>110</v>
      </c>
      <c r="J74" s="13">
        <f>IFERROR(VLOOKUP(B74&amp;I74,가능수량!$A:$D,4,0),"")</f>
        <v>5</v>
      </c>
      <c r="K74" s="8" t="s">
        <v>125</v>
      </c>
      <c r="L74" s="14" t="s">
        <v>126</v>
      </c>
      <c r="M74" s="3" t="s">
        <v>127</v>
      </c>
      <c r="N74" s="15" t="s">
        <v>128</v>
      </c>
      <c r="O74" s="48" t="str">
        <f t="shared" si="19"/>
        <v>BO0Z41F02XL</v>
      </c>
      <c r="P74" s="41" t="str">
        <f t="shared" si="20"/>
        <v>XL</v>
      </c>
      <c r="Q74" s="42">
        <f>VLOOKUP($O74,Size!$K:$Q,4,0)</f>
        <v>48</v>
      </c>
      <c r="R74" s="42">
        <f>VLOOKUP($O74,Size!$K:$Q,5,0)</f>
        <v>122</v>
      </c>
      <c r="S74" s="42">
        <f>VLOOKUP($O74,Size!$K:$Q,6,0)</f>
        <v>66</v>
      </c>
      <c r="T74" s="42">
        <f>VLOOKUP($O74,Size!$K:$Q,7,0)</f>
        <v>73</v>
      </c>
      <c r="U74" s="9" t="str">
        <f t="shared" si="21"/>
        <v>XL</v>
      </c>
      <c r="V74" s="5"/>
      <c r="W74" s="5"/>
      <c r="X74" s="5"/>
      <c r="Y74" s="5"/>
      <c r="Z74" s="5"/>
      <c r="AA74" s="11"/>
      <c r="AB74" s="39" t="s">
        <v>102</v>
      </c>
      <c r="AC74" s="12" t="s">
        <v>103</v>
      </c>
      <c r="AD74" s="10" t="s">
        <v>150</v>
      </c>
      <c r="AE74" s="40" t="s">
        <v>280</v>
      </c>
    </row>
    <row r="75" spans="2:31" s="1" customFormat="1" ht="32">
      <c r="B75" s="3" t="s">
        <v>284</v>
      </c>
      <c r="C75" s="5" t="s">
        <v>285</v>
      </c>
      <c r="D75" s="5">
        <f>IFERROR(VLOOKUP(B75,Size!$AI:$AJ,2,0),"")</f>
        <v>99000</v>
      </c>
      <c r="E75" s="6">
        <v>0.4</v>
      </c>
      <c r="F75" s="35">
        <f t="shared" si="18"/>
        <v>59400</v>
      </c>
      <c r="G75" s="7" t="str">
        <f>IFERROR(VLOOKUP(RIGHT(B75,1),Size!$AE:$AF,2,0),"")</f>
        <v>WHITE</v>
      </c>
      <c r="H75" s="3" t="s">
        <v>138</v>
      </c>
      <c r="I75" s="56">
        <f>IFERROR(VLOOKUP(LEFT(B75,9)&amp;H75,Size!$K:$M,3,0),"")</f>
        <v>85</v>
      </c>
      <c r="J75" s="13">
        <f>IFERROR(VLOOKUP(B75&amp;I75,가능수량!$A:$D,4,0),"")</f>
        <v>10</v>
      </c>
      <c r="K75" s="8" t="s">
        <v>125</v>
      </c>
      <c r="L75" s="14" t="s">
        <v>126</v>
      </c>
      <c r="M75" s="3" t="s">
        <v>127</v>
      </c>
      <c r="N75" s="15" t="s">
        <v>128</v>
      </c>
      <c r="O75" s="48" t="str">
        <f t="shared" si="19"/>
        <v>BO0Z41F03XXS</v>
      </c>
      <c r="P75" s="41" t="str">
        <f t="shared" si="20"/>
        <v>XXS</v>
      </c>
      <c r="Q75" s="42">
        <f>VLOOKUP($O75,Size!$K:$Q,4,0)</f>
        <v>38</v>
      </c>
      <c r="R75" s="42">
        <f>VLOOKUP($O75,Size!$K:$Q,5,0)</f>
        <v>97</v>
      </c>
      <c r="S75" s="42">
        <f>VLOOKUP($O75,Size!$K:$Q,6,0)</f>
        <v>61</v>
      </c>
      <c r="T75" s="42">
        <f>VLOOKUP($O75,Size!$K:$Q,7,0)</f>
        <v>64</v>
      </c>
      <c r="U75" s="9" t="str">
        <f t="shared" si="21"/>
        <v>XXS</v>
      </c>
      <c r="V75" s="5"/>
      <c r="W75" s="5"/>
      <c r="X75" s="5"/>
      <c r="Y75" s="5"/>
      <c r="Z75" s="5"/>
      <c r="AA75" s="11"/>
      <c r="AB75" s="39" t="s">
        <v>102</v>
      </c>
      <c r="AC75" s="12" t="s">
        <v>103</v>
      </c>
      <c r="AD75" s="10" t="s">
        <v>150</v>
      </c>
      <c r="AE75" s="40" t="s">
        <v>286</v>
      </c>
    </row>
    <row r="76" spans="2:31" s="1" customFormat="1" ht="32">
      <c r="B76" s="3" t="s">
        <v>284</v>
      </c>
      <c r="C76" s="5" t="s">
        <v>285</v>
      </c>
      <c r="D76" s="5">
        <f>IFERROR(VLOOKUP(B76,Size!$AI:$AJ,2,0),"")</f>
        <v>99000</v>
      </c>
      <c r="E76" s="6">
        <v>0.4</v>
      </c>
      <c r="F76" s="35">
        <f t="shared" si="18"/>
        <v>59400</v>
      </c>
      <c r="G76" s="7" t="str">
        <f>IFERROR(VLOOKUP(RIGHT(B76,1),Size!$AE:$AF,2,0),"")</f>
        <v>WHITE</v>
      </c>
      <c r="H76" s="3" t="s">
        <v>64</v>
      </c>
      <c r="I76" s="56">
        <f>IFERROR(VLOOKUP(LEFT(B76,9)&amp;H76,Size!$K:$M,3,0),"")</f>
        <v>90</v>
      </c>
      <c r="J76" s="13">
        <f>IFERROR(VLOOKUP(B76&amp;I76,가능수량!$A:$D,4,0),"")</f>
        <v>20</v>
      </c>
      <c r="K76" s="8" t="s">
        <v>125</v>
      </c>
      <c r="L76" s="14" t="s">
        <v>126</v>
      </c>
      <c r="M76" s="3" t="s">
        <v>127</v>
      </c>
      <c r="N76" s="15" t="s">
        <v>128</v>
      </c>
      <c r="O76" s="48" t="str">
        <f t="shared" si="19"/>
        <v>BO0Z41F03XS</v>
      </c>
      <c r="P76" s="41" t="str">
        <f t="shared" si="20"/>
        <v>XS</v>
      </c>
      <c r="Q76" s="42">
        <f>VLOOKUP($O76,Size!$K:$Q,4,0)</f>
        <v>40</v>
      </c>
      <c r="R76" s="42">
        <f>VLOOKUP($O76,Size!$K:$Q,5,0)</f>
        <v>102</v>
      </c>
      <c r="S76" s="42">
        <f>VLOOKUP($O76,Size!$K:$Q,6,0)</f>
        <v>62</v>
      </c>
      <c r="T76" s="42">
        <f>VLOOKUP($O76,Size!$K:$Q,7,0)</f>
        <v>66</v>
      </c>
      <c r="U76" s="9" t="str">
        <f t="shared" si="21"/>
        <v>XS</v>
      </c>
      <c r="V76" s="5"/>
      <c r="W76" s="5"/>
      <c r="X76" s="5"/>
      <c r="Y76" s="5"/>
      <c r="Z76" s="5"/>
      <c r="AA76" s="11"/>
      <c r="AB76" s="39" t="s">
        <v>102</v>
      </c>
      <c r="AC76" s="12" t="s">
        <v>103</v>
      </c>
      <c r="AD76" s="10" t="s">
        <v>150</v>
      </c>
      <c r="AE76" s="40" t="s">
        <v>286</v>
      </c>
    </row>
    <row r="77" spans="2:31" s="1" customFormat="1" ht="32">
      <c r="B77" s="3" t="s">
        <v>284</v>
      </c>
      <c r="C77" s="5" t="s">
        <v>285</v>
      </c>
      <c r="D77" s="5">
        <f>IFERROR(VLOOKUP(B77,Size!$AI:$AJ,2,0),"")</f>
        <v>99000</v>
      </c>
      <c r="E77" s="6">
        <v>0.4</v>
      </c>
      <c r="F77" s="35">
        <f t="shared" si="18"/>
        <v>59400</v>
      </c>
      <c r="G77" s="7" t="str">
        <f>IFERROR(VLOOKUP(RIGHT(B77,1),Size!$AE:$AF,2,0),"")</f>
        <v>WHITE</v>
      </c>
      <c r="H77" s="3" t="s">
        <v>66</v>
      </c>
      <c r="I77" s="56">
        <f>IFERROR(VLOOKUP(LEFT(B77,9)&amp;H77,Size!$K:$M,3,0),"")</f>
        <v>95</v>
      </c>
      <c r="J77" s="13">
        <f>IFERROR(VLOOKUP(B77&amp;I77,가능수량!$A:$D,4,0),"")</f>
        <v>15</v>
      </c>
      <c r="K77" s="8" t="s">
        <v>125</v>
      </c>
      <c r="L77" s="14" t="s">
        <v>126</v>
      </c>
      <c r="M77" s="3" t="s">
        <v>127</v>
      </c>
      <c r="N77" s="15" t="s">
        <v>128</v>
      </c>
      <c r="O77" s="48" t="str">
        <f t="shared" si="19"/>
        <v>BO0Z41F03S</v>
      </c>
      <c r="P77" s="41" t="str">
        <f t="shared" si="20"/>
        <v>S</v>
      </c>
      <c r="Q77" s="42">
        <f>VLOOKUP($O77,Size!$K:$Q,4,0)</f>
        <v>42</v>
      </c>
      <c r="R77" s="42">
        <f>VLOOKUP($O77,Size!$K:$Q,5,0)</f>
        <v>107</v>
      </c>
      <c r="S77" s="42">
        <f>VLOOKUP($O77,Size!$K:$Q,6,0)</f>
        <v>63</v>
      </c>
      <c r="T77" s="42">
        <f>VLOOKUP($O77,Size!$K:$Q,7,0)</f>
        <v>68</v>
      </c>
      <c r="U77" s="9" t="str">
        <f t="shared" si="21"/>
        <v>S</v>
      </c>
      <c r="V77" s="5"/>
      <c r="W77" s="5"/>
      <c r="X77" s="5"/>
      <c r="Y77" s="5"/>
      <c r="Z77" s="5"/>
      <c r="AA77" s="11"/>
      <c r="AB77" s="39" t="s">
        <v>102</v>
      </c>
      <c r="AC77" s="12" t="s">
        <v>103</v>
      </c>
      <c r="AD77" s="10" t="s">
        <v>150</v>
      </c>
      <c r="AE77" s="40" t="s">
        <v>286</v>
      </c>
    </row>
    <row r="78" spans="2:31" s="1" customFormat="1" ht="32">
      <c r="B78" s="3" t="s">
        <v>284</v>
      </c>
      <c r="C78" s="5" t="s">
        <v>285</v>
      </c>
      <c r="D78" s="5">
        <f>IFERROR(VLOOKUP(B78,Size!$AI:$AJ,2,0),"")</f>
        <v>99000</v>
      </c>
      <c r="E78" s="6">
        <v>0.4</v>
      </c>
      <c r="F78" s="35">
        <f t="shared" si="18"/>
        <v>59400</v>
      </c>
      <c r="G78" s="7" t="str">
        <f>IFERROR(VLOOKUP(RIGHT(B78,1),Size!$AE:$AF,2,0),"")</f>
        <v>WHITE</v>
      </c>
      <c r="H78" s="3" t="s">
        <v>85</v>
      </c>
      <c r="I78" s="56">
        <f>IFERROR(VLOOKUP(LEFT(B78,9)&amp;H78,Size!$K:$M,3,0),"")</f>
        <v>100</v>
      </c>
      <c r="J78" s="13">
        <f>IFERROR(VLOOKUP(B78&amp;I78,가능수량!$A:$D,4,0),"")</f>
        <v>20</v>
      </c>
      <c r="K78" s="8" t="s">
        <v>125</v>
      </c>
      <c r="L78" s="14" t="s">
        <v>126</v>
      </c>
      <c r="M78" s="3" t="s">
        <v>127</v>
      </c>
      <c r="N78" s="15" t="s">
        <v>128</v>
      </c>
      <c r="O78" s="48" t="str">
        <f t="shared" si="19"/>
        <v>BO0Z41F03M</v>
      </c>
      <c r="P78" s="41" t="str">
        <f t="shared" si="20"/>
        <v>M</v>
      </c>
      <c r="Q78" s="42">
        <f>VLOOKUP($O78,Size!$K:$Q,4,0)</f>
        <v>44</v>
      </c>
      <c r="R78" s="42">
        <f>VLOOKUP($O78,Size!$K:$Q,5,0)</f>
        <v>112</v>
      </c>
      <c r="S78" s="42">
        <f>VLOOKUP($O78,Size!$K:$Q,6,0)</f>
        <v>64</v>
      </c>
      <c r="T78" s="42">
        <f>VLOOKUP($O78,Size!$K:$Q,7,0)</f>
        <v>70</v>
      </c>
      <c r="U78" s="9" t="str">
        <f t="shared" si="21"/>
        <v>M</v>
      </c>
      <c r="V78" s="5"/>
      <c r="W78" s="5"/>
      <c r="X78" s="5"/>
      <c r="Y78" s="5"/>
      <c r="Z78" s="5"/>
      <c r="AA78" s="11"/>
      <c r="AB78" s="39" t="s">
        <v>102</v>
      </c>
      <c r="AC78" s="12" t="s">
        <v>103</v>
      </c>
      <c r="AD78" s="10" t="s">
        <v>150</v>
      </c>
      <c r="AE78" s="40" t="s">
        <v>286</v>
      </c>
    </row>
    <row r="79" spans="2:31" s="1" customFormat="1" ht="32">
      <c r="B79" s="3" t="s">
        <v>284</v>
      </c>
      <c r="C79" s="5" t="s">
        <v>285</v>
      </c>
      <c r="D79" s="5">
        <f>IFERROR(VLOOKUP(B79,Size!$AI:$AJ,2,0),"")</f>
        <v>99000</v>
      </c>
      <c r="E79" s="6">
        <v>0.4</v>
      </c>
      <c r="F79" s="35">
        <f t="shared" si="18"/>
        <v>59400</v>
      </c>
      <c r="G79" s="7" t="str">
        <f>IFERROR(VLOOKUP(RIGHT(B79,1),Size!$AE:$AF,2,0),"")</f>
        <v>WHITE</v>
      </c>
      <c r="H79" s="3" t="s">
        <v>86</v>
      </c>
      <c r="I79" s="56">
        <f>IFERROR(VLOOKUP(LEFT(B79,9)&amp;H79,Size!$K:$M,3,0),"")</f>
        <v>105</v>
      </c>
      <c r="J79" s="13">
        <f>IFERROR(VLOOKUP(B79&amp;I79,가능수량!$A:$D,4,0),"")</f>
        <v>10</v>
      </c>
      <c r="K79" s="8" t="s">
        <v>125</v>
      </c>
      <c r="L79" s="14" t="s">
        <v>126</v>
      </c>
      <c r="M79" s="3" t="s">
        <v>127</v>
      </c>
      <c r="N79" s="15" t="s">
        <v>128</v>
      </c>
      <c r="O79" s="48" t="str">
        <f t="shared" si="19"/>
        <v>BO0Z41F03L</v>
      </c>
      <c r="P79" s="41" t="str">
        <f t="shared" si="20"/>
        <v>L</v>
      </c>
      <c r="Q79" s="42">
        <f>VLOOKUP($O79,Size!$K:$Q,4,0)</f>
        <v>46</v>
      </c>
      <c r="R79" s="42">
        <f>VLOOKUP($O79,Size!$K:$Q,5,0)</f>
        <v>117</v>
      </c>
      <c r="S79" s="42">
        <f>VLOOKUP($O79,Size!$K:$Q,6,0)</f>
        <v>65</v>
      </c>
      <c r="T79" s="42">
        <f>VLOOKUP($O79,Size!$K:$Q,7,0)</f>
        <v>72</v>
      </c>
      <c r="U79" s="9" t="str">
        <f t="shared" si="21"/>
        <v>L</v>
      </c>
      <c r="V79" s="5"/>
      <c r="W79" s="5"/>
      <c r="X79" s="5"/>
      <c r="Y79" s="5"/>
      <c r="Z79" s="5"/>
      <c r="AA79" s="11"/>
      <c r="AB79" s="39" t="s">
        <v>102</v>
      </c>
      <c r="AC79" s="12" t="s">
        <v>103</v>
      </c>
      <c r="AD79" s="10" t="s">
        <v>150</v>
      </c>
      <c r="AE79" s="40" t="s">
        <v>286</v>
      </c>
    </row>
    <row r="80" spans="2:31" s="1" customFormat="1" ht="32">
      <c r="B80" s="3" t="s">
        <v>284</v>
      </c>
      <c r="C80" s="5" t="s">
        <v>285</v>
      </c>
      <c r="D80" s="5">
        <f>IFERROR(VLOOKUP(B80,Size!$AI:$AJ,2,0),"")</f>
        <v>99000</v>
      </c>
      <c r="E80" s="6">
        <v>0.4</v>
      </c>
      <c r="F80" s="35">
        <f t="shared" si="18"/>
        <v>59400</v>
      </c>
      <c r="G80" s="7" t="str">
        <f>IFERROR(VLOOKUP(RIGHT(B80,1),Size!$AE:$AF,2,0),"")</f>
        <v>WHITE</v>
      </c>
      <c r="H80" s="3" t="s">
        <v>87</v>
      </c>
      <c r="I80" s="56">
        <f>IFERROR(VLOOKUP(LEFT(B80,9)&amp;H80,Size!$K:$M,3,0),"")</f>
        <v>110</v>
      </c>
      <c r="J80" s="13">
        <f>IFERROR(VLOOKUP(B80&amp;I80,가능수량!$A:$D,4,0),"")</f>
        <v>10</v>
      </c>
      <c r="K80" s="8" t="s">
        <v>125</v>
      </c>
      <c r="L80" s="14" t="s">
        <v>126</v>
      </c>
      <c r="M80" s="3" t="s">
        <v>127</v>
      </c>
      <c r="N80" s="15" t="s">
        <v>128</v>
      </c>
      <c r="O80" s="48" t="str">
        <f t="shared" si="19"/>
        <v>BO0Z41F03XL</v>
      </c>
      <c r="P80" s="41" t="str">
        <f t="shared" si="20"/>
        <v>XL</v>
      </c>
      <c r="Q80" s="42">
        <f>VLOOKUP($O80,Size!$K:$Q,4,0)</f>
        <v>48</v>
      </c>
      <c r="R80" s="42">
        <f>VLOOKUP($O80,Size!$K:$Q,5,0)</f>
        <v>122</v>
      </c>
      <c r="S80" s="42">
        <f>VLOOKUP($O80,Size!$K:$Q,6,0)</f>
        <v>66</v>
      </c>
      <c r="T80" s="42">
        <f>VLOOKUP($O80,Size!$K:$Q,7,0)</f>
        <v>74</v>
      </c>
      <c r="U80" s="9" t="str">
        <f t="shared" si="21"/>
        <v>XL</v>
      </c>
      <c r="V80" s="5"/>
      <c r="W80" s="5"/>
      <c r="X80" s="5"/>
      <c r="Y80" s="5"/>
      <c r="Z80" s="5"/>
      <c r="AA80" s="11"/>
      <c r="AB80" s="39" t="s">
        <v>102</v>
      </c>
      <c r="AC80" s="12" t="s">
        <v>103</v>
      </c>
      <c r="AD80" s="10" t="s">
        <v>150</v>
      </c>
      <c r="AE80" s="40" t="s">
        <v>286</v>
      </c>
    </row>
    <row r="81" spans="2:31" s="1" customFormat="1" ht="32">
      <c r="B81" s="3" t="s">
        <v>288</v>
      </c>
      <c r="C81" s="5" t="s">
        <v>285</v>
      </c>
      <c r="D81" s="5">
        <f>IFERROR(VLOOKUP(B81,Size!$AI:$AJ,2,0),"")</f>
        <v>99000</v>
      </c>
      <c r="E81" s="6">
        <v>0.4</v>
      </c>
      <c r="F81" s="35">
        <f t="shared" ref="F81:F84" si="24">D81-(D81*E81)</f>
        <v>59400</v>
      </c>
      <c r="G81" s="7" t="str">
        <f>IFERROR(VLOOKUP(RIGHT(B81,1),Size!$AE:$AF,2,0),"")</f>
        <v>RED</v>
      </c>
      <c r="H81" s="3" t="s">
        <v>64</v>
      </c>
      <c r="I81" s="56">
        <f>IFERROR(VLOOKUP(LEFT(B81,9)&amp;H81,Size!$K:$M,3,0),"")</f>
        <v>90</v>
      </c>
      <c r="J81" s="13">
        <f>IFERROR(VLOOKUP(B81&amp;I81,가능수량!$A:$D,4,0),"")</f>
        <v>5</v>
      </c>
      <c r="K81" s="8" t="s">
        <v>125</v>
      </c>
      <c r="L81" s="14" t="s">
        <v>126</v>
      </c>
      <c r="M81" s="3" t="s">
        <v>127</v>
      </c>
      <c r="N81" s="15" t="s">
        <v>128</v>
      </c>
      <c r="O81" s="48" t="str">
        <f t="shared" si="19"/>
        <v>BO0Z41F03XS</v>
      </c>
      <c r="P81" s="41" t="str">
        <f t="shared" si="20"/>
        <v>XS</v>
      </c>
      <c r="Q81" s="42">
        <f>VLOOKUP($O81,Size!$K:$Q,4,0)</f>
        <v>40</v>
      </c>
      <c r="R81" s="42">
        <f>VLOOKUP($O81,Size!$K:$Q,5,0)</f>
        <v>102</v>
      </c>
      <c r="S81" s="42">
        <f>VLOOKUP($O81,Size!$K:$Q,6,0)</f>
        <v>62</v>
      </c>
      <c r="T81" s="42">
        <f>VLOOKUP($O81,Size!$K:$Q,7,0)</f>
        <v>66</v>
      </c>
      <c r="U81" s="9" t="str">
        <f t="shared" si="21"/>
        <v>XS</v>
      </c>
      <c r="V81" s="5"/>
      <c r="W81" s="5"/>
      <c r="X81" s="5"/>
      <c r="Y81" s="5"/>
      <c r="Z81" s="5"/>
      <c r="AA81" s="11"/>
      <c r="AB81" s="39" t="s">
        <v>102</v>
      </c>
      <c r="AC81" s="12" t="s">
        <v>103</v>
      </c>
      <c r="AD81" s="10" t="s">
        <v>150</v>
      </c>
      <c r="AE81" s="40" t="s">
        <v>286</v>
      </c>
    </row>
    <row r="82" spans="2:31" s="1" customFormat="1" ht="32">
      <c r="B82" s="3" t="s">
        <v>288</v>
      </c>
      <c r="C82" s="5" t="s">
        <v>285</v>
      </c>
      <c r="D82" s="5">
        <f>IFERROR(VLOOKUP(B82,Size!$AI:$AJ,2,0),"")</f>
        <v>99000</v>
      </c>
      <c r="E82" s="6">
        <v>0.4</v>
      </c>
      <c r="F82" s="35">
        <f t="shared" si="24"/>
        <v>59400</v>
      </c>
      <c r="G82" s="7" t="str">
        <f>IFERROR(VLOOKUP(RIGHT(B82,1),Size!$AE:$AF,2,0),"")</f>
        <v>RED</v>
      </c>
      <c r="H82" s="3" t="s">
        <v>66</v>
      </c>
      <c r="I82" s="56">
        <f>IFERROR(VLOOKUP(LEFT(B82,9)&amp;H82,Size!$K:$M,3,0),"")</f>
        <v>95</v>
      </c>
      <c r="J82" s="13">
        <f>IFERROR(VLOOKUP(B82&amp;I82,가능수량!$A:$D,4,0),"")</f>
        <v>5</v>
      </c>
      <c r="K82" s="8" t="s">
        <v>125</v>
      </c>
      <c r="L82" s="14" t="s">
        <v>126</v>
      </c>
      <c r="M82" s="3" t="s">
        <v>127</v>
      </c>
      <c r="N82" s="15" t="s">
        <v>128</v>
      </c>
      <c r="O82" s="48" t="str">
        <f t="shared" si="19"/>
        <v>BO0Z41F03S</v>
      </c>
      <c r="P82" s="41" t="str">
        <f t="shared" si="20"/>
        <v>S</v>
      </c>
      <c r="Q82" s="42">
        <f>VLOOKUP($O82,Size!$K:$Q,4,0)</f>
        <v>42</v>
      </c>
      <c r="R82" s="42">
        <f>VLOOKUP($O82,Size!$K:$Q,5,0)</f>
        <v>107</v>
      </c>
      <c r="S82" s="42">
        <f>VLOOKUP($O82,Size!$K:$Q,6,0)</f>
        <v>63</v>
      </c>
      <c r="T82" s="42">
        <f>VLOOKUP($O82,Size!$K:$Q,7,0)</f>
        <v>68</v>
      </c>
      <c r="U82" s="9" t="str">
        <f t="shared" si="21"/>
        <v>S</v>
      </c>
      <c r="V82" s="5"/>
      <c r="W82" s="5"/>
      <c r="X82" s="5"/>
      <c r="Y82" s="5"/>
      <c r="Z82" s="5"/>
      <c r="AA82" s="11"/>
      <c r="AB82" s="39" t="s">
        <v>102</v>
      </c>
      <c r="AC82" s="12" t="s">
        <v>103</v>
      </c>
      <c r="AD82" s="10" t="s">
        <v>150</v>
      </c>
      <c r="AE82" s="40" t="s">
        <v>286</v>
      </c>
    </row>
    <row r="83" spans="2:31" s="1" customFormat="1" ht="32">
      <c r="B83" s="3" t="s">
        <v>288</v>
      </c>
      <c r="C83" s="5" t="s">
        <v>285</v>
      </c>
      <c r="D83" s="5">
        <f>IFERROR(VLOOKUP(B83,Size!$AI:$AJ,2,0),"")</f>
        <v>99000</v>
      </c>
      <c r="E83" s="6">
        <v>0.4</v>
      </c>
      <c r="F83" s="35">
        <f t="shared" si="24"/>
        <v>59400</v>
      </c>
      <c r="G83" s="7" t="str">
        <f>IFERROR(VLOOKUP(RIGHT(B83,1),Size!$AE:$AF,2,0),"")</f>
        <v>RED</v>
      </c>
      <c r="H83" s="3" t="s">
        <v>85</v>
      </c>
      <c r="I83" s="56">
        <f>IFERROR(VLOOKUP(LEFT(B83,9)&amp;H83,Size!$K:$M,3,0),"")</f>
        <v>100</v>
      </c>
      <c r="J83" s="13">
        <f>IFERROR(VLOOKUP(B83&amp;I83,가능수량!$A:$D,4,0),"")</f>
        <v>10</v>
      </c>
      <c r="K83" s="8" t="s">
        <v>125</v>
      </c>
      <c r="L83" s="14" t="s">
        <v>126</v>
      </c>
      <c r="M83" s="3" t="s">
        <v>127</v>
      </c>
      <c r="N83" s="15" t="s">
        <v>128</v>
      </c>
      <c r="O83" s="48" t="str">
        <f t="shared" si="19"/>
        <v>BO0Z41F03M</v>
      </c>
      <c r="P83" s="41" t="str">
        <f t="shared" si="20"/>
        <v>M</v>
      </c>
      <c r="Q83" s="42">
        <f>VLOOKUP($O83,Size!$K:$Q,4,0)</f>
        <v>44</v>
      </c>
      <c r="R83" s="42">
        <f>VLOOKUP($O83,Size!$K:$Q,5,0)</f>
        <v>112</v>
      </c>
      <c r="S83" s="42">
        <f>VLOOKUP($O83,Size!$K:$Q,6,0)</f>
        <v>64</v>
      </c>
      <c r="T83" s="42">
        <f>VLOOKUP($O83,Size!$K:$Q,7,0)</f>
        <v>70</v>
      </c>
      <c r="U83" s="9" t="str">
        <f t="shared" si="21"/>
        <v>M</v>
      </c>
      <c r="V83" s="5"/>
      <c r="W83" s="5"/>
      <c r="X83" s="5"/>
      <c r="Y83" s="5"/>
      <c r="Z83" s="5"/>
      <c r="AA83" s="11"/>
      <c r="AB83" s="39" t="s">
        <v>102</v>
      </c>
      <c r="AC83" s="12" t="s">
        <v>103</v>
      </c>
      <c r="AD83" s="10" t="s">
        <v>150</v>
      </c>
      <c r="AE83" s="40" t="s">
        <v>286</v>
      </c>
    </row>
    <row r="84" spans="2:31" s="1" customFormat="1" ht="32">
      <c r="B84" s="3" t="s">
        <v>288</v>
      </c>
      <c r="C84" s="5" t="s">
        <v>285</v>
      </c>
      <c r="D84" s="5">
        <f>IFERROR(VLOOKUP(B84,Size!$AI:$AJ,2,0),"")</f>
        <v>99000</v>
      </c>
      <c r="E84" s="6">
        <v>0.4</v>
      </c>
      <c r="F84" s="35">
        <f t="shared" si="24"/>
        <v>59400</v>
      </c>
      <c r="G84" s="7" t="str">
        <f>IFERROR(VLOOKUP(RIGHT(B84,1),Size!$AE:$AF,2,0),"")</f>
        <v>RED</v>
      </c>
      <c r="H84" s="3" t="s">
        <v>86</v>
      </c>
      <c r="I84" s="56">
        <f>IFERROR(VLOOKUP(LEFT(B84,9)&amp;H84,Size!$K:$M,3,0),"")</f>
        <v>105</v>
      </c>
      <c r="J84" s="13">
        <f>IFERROR(VLOOKUP(B84&amp;I84,가능수량!$A:$D,4,0),"")</f>
        <v>10</v>
      </c>
      <c r="K84" s="8" t="s">
        <v>125</v>
      </c>
      <c r="L84" s="14" t="s">
        <v>126</v>
      </c>
      <c r="M84" s="3" t="s">
        <v>127</v>
      </c>
      <c r="N84" s="15" t="s">
        <v>128</v>
      </c>
      <c r="O84" s="48" t="str">
        <f t="shared" si="19"/>
        <v>BO0Z41F03L</v>
      </c>
      <c r="P84" s="41" t="str">
        <f t="shared" si="20"/>
        <v>L</v>
      </c>
      <c r="Q84" s="42">
        <f>VLOOKUP($O84,Size!$K:$Q,4,0)</f>
        <v>46</v>
      </c>
      <c r="R84" s="42">
        <f>VLOOKUP($O84,Size!$K:$Q,5,0)</f>
        <v>117</v>
      </c>
      <c r="S84" s="42">
        <f>VLOOKUP($O84,Size!$K:$Q,6,0)</f>
        <v>65</v>
      </c>
      <c r="T84" s="42">
        <f>VLOOKUP($O84,Size!$K:$Q,7,0)</f>
        <v>72</v>
      </c>
      <c r="U84" s="9" t="str">
        <f t="shared" si="21"/>
        <v>L</v>
      </c>
      <c r="V84" s="5"/>
      <c r="W84" s="5"/>
      <c r="X84" s="5"/>
      <c r="Y84" s="5"/>
      <c r="Z84" s="5"/>
      <c r="AA84" s="11"/>
      <c r="AB84" s="39" t="s">
        <v>102</v>
      </c>
      <c r="AC84" s="12" t="s">
        <v>103</v>
      </c>
      <c r="AD84" s="10" t="s">
        <v>150</v>
      </c>
      <c r="AE84" s="40" t="s">
        <v>286</v>
      </c>
    </row>
    <row r="85" spans="2:31" s="1" customFormat="1" ht="32">
      <c r="B85" s="3" t="s">
        <v>289</v>
      </c>
      <c r="C85" s="5" t="s">
        <v>285</v>
      </c>
      <c r="D85" s="5">
        <f>IFERROR(VLOOKUP(B85,Size!$AI:$AJ,2,0),"")</f>
        <v>99000</v>
      </c>
      <c r="E85" s="6">
        <v>0.4</v>
      </c>
      <c r="F85" s="35">
        <f t="shared" si="18"/>
        <v>59400</v>
      </c>
      <c r="G85" s="7" t="str">
        <f>IFERROR(VLOOKUP(RIGHT(B85,1),Size!$AE:$AF,2,0),"")</f>
        <v>NAVY</v>
      </c>
      <c r="H85" s="3" t="s">
        <v>138</v>
      </c>
      <c r="I85" s="56">
        <f>IFERROR(VLOOKUP(LEFT(B85,9)&amp;H85,Size!$K:$M,3,0),"")</f>
        <v>85</v>
      </c>
      <c r="J85" s="13">
        <f>IFERROR(VLOOKUP(B85&amp;I85,가능수량!$A:$D,4,0),"")</f>
        <v>10</v>
      </c>
      <c r="K85" s="8" t="s">
        <v>125</v>
      </c>
      <c r="L85" s="14" t="s">
        <v>126</v>
      </c>
      <c r="M85" s="3" t="s">
        <v>127</v>
      </c>
      <c r="N85" s="15" t="s">
        <v>128</v>
      </c>
      <c r="O85" s="48" t="str">
        <f t="shared" si="19"/>
        <v>BO0Z41F03XXS</v>
      </c>
      <c r="P85" s="41" t="str">
        <f t="shared" si="20"/>
        <v>XXS</v>
      </c>
      <c r="Q85" s="42">
        <f>VLOOKUP($O85,Size!$K:$Q,4,0)</f>
        <v>38</v>
      </c>
      <c r="R85" s="42">
        <f>VLOOKUP($O85,Size!$K:$Q,5,0)</f>
        <v>97</v>
      </c>
      <c r="S85" s="42">
        <f>VLOOKUP($O85,Size!$K:$Q,6,0)</f>
        <v>61</v>
      </c>
      <c r="T85" s="42">
        <f>VLOOKUP($O85,Size!$K:$Q,7,0)</f>
        <v>64</v>
      </c>
      <c r="U85" s="9" t="str">
        <f t="shared" si="21"/>
        <v>XXS</v>
      </c>
      <c r="V85" s="5"/>
      <c r="W85" s="5"/>
      <c r="X85" s="5"/>
      <c r="Y85" s="5"/>
      <c r="Z85" s="5"/>
      <c r="AA85" s="11"/>
      <c r="AB85" s="39" t="s">
        <v>102</v>
      </c>
      <c r="AC85" s="12" t="s">
        <v>103</v>
      </c>
      <c r="AD85" s="10" t="s">
        <v>150</v>
      </c>
      <c r="AE85" s="40" t="s">
        <v>286</v>
      </c>
    </row>
    <row r="86" spans="2:31" s="1" customFormat="1" ht="32">
      <c r="B86" s="3" t="s">
        <v>289</v>
      </c>
      <c r="C86" s="5" t="s">
        <v>285</v>
      </c>
      <c r="D86" s="5">
        <f>IFERROR(VLOOKUP(B86,Size!$AI:$AJ,2,0),"")</f>
        <v>99000</v>
      </c>
      <c r="E86" s="6">
        <v>0.4</v>
      </c>
      <c r="F86" s="35">
        <f t="shared" si="18"/>
        <v>59400</v>
      </c>
      <c r="G86" s="7" t="str">
        <f>IFERROR(VLOOKUP(RIGHT(B86,1),Size!$AE:$AF,2,0),"")</f>
        <v>NAVY</v>
      </c>
      <c r="H86" s="3" t="s">
        <v>64</v>
      </c>
      <c r="I86" s="56">
        <f>IFERROR(VLOOKUP(LEFT(B86,9)&amp;H86,Size!$K:$M,3,0),"")</f>
        <v>90</v>
      </c>
      <c r="J86" s="13">
        <f>IFERROR(VLOOKUP(B86&amp;I86,가능수량!$A:$D,4,0),"")</f>
        <v>15</v>
      </c>
      <c r="K86" s="8" t="s">
        <v>125</v>
      </c>
      <c r="L86" s="14" t="s">
        <v>126</v>
      </c>
      <c r="M86" s="3" t="s">
        <v>127</v>
      </c>
      <c r="N86" s="15" t="s">
        <v>128</v>
      </c>
      <c r="O86" s="48" t="str">
        <f t="shared" si="19"/>
        <v>BO0Z41F03XS</v>
      </c>
      <c r="P86" s="41" t="str">
        <f t="shared" si="20"/>
        <v>XS</v>
      </c>
      <c r="Q86" s="42">
        <f>VLOOKUP($O86,Size!$K:$Q,4,0)</f>
        <v>40</v>
      </c>
      <c r="R86" s="42">
        <f>VLOOKUP($O86,Size!$K:$Q,5,0)</f>
        <v>102</v>
      </c>
      <c r="S86" s="42">
        <f>VLOOKUP($O86,Size!$K:$Q,6,0)</f>
        <v>62</v>
      </c>
      <c r="T86" s="42">
        <f>VLOOKUP($O86,Size!$K:$Q,7,0)</f>
        <v>66</v>
      </c>
      <c r="U86" s="9" t="str">
        <f t="shared" si="21"/>
        <v>XS</v>
      </c>
      <c r="V86" s="5"/>
      <c r="W86" s="5"/>
      <c r="X86" s="5"/>
      <c r="Y86" s="5"/>
      <c r="Z86" s="5"/>
      <c r="AA86" s="11"/>
      <c r="AB86" s="39" t="s">
        <v>102</v>
      </c>
      <c r="AC86" s="12" t="s">
        <v>103</v>
      </c>
      <c r="AD86" s="10" t="s">
        <v>150</v>
      </c>
      <c r="AE86" s="40" t="s">
        <v>286</v>
      </c>
    </row>
    <row r="87" spans="2:31" s="1" customFormat="1" ht="32">
      <c r="B87" s="3" t="s">
        <v>289</v>
      </c>
      <c r="C87" s="5" t="s">
        <v>285</v>
      </c>
      <c r="D87" s="5">
        <f>IFERROR(VLOOKUP(B87,Size!$AI:$AJ,2,0),"")</f>
        <v>99000</v>
      </c>
      <c r="E87" s="6">
        <v>0.4</v>
      </c>
      <c r="F87" s="35">
        <f t="shared" si="18"/>
        <v>59400</v>
      </c>
      <c r="G87" s="7" t="str">
        <f>IFERROR(VLOOKUP(RIGHT(B87,1),Size!$AE:$AF,2,0),"")</f>
        <v>NAVY</v>
      </c>
      <c r="H87" s="3" t="s">
        <v>66</v>
      </c>
      <c r="I87" s="56">
        <f>IFERROR(VLOOKUP(LEFT(B87,9)&amp;H87,Size!$K:$M,3,0),"")</f>
        <v>95</v>
      </c>
      <c r="J87" s="13">
        <f>IFERROR(VLOOKUP(B87&amp;I87,가능수량!$A:$D,4,0),"")</f>
        <v>20</v>
      </c>
      <c r="K87" s="8" t="s">
        <v>125</v>
      </c>
      <c r="L87" s="14" t="s">
        <v>126</v>
      </c>
      <c r="M87" s="3" t="s">
        <v>127</v>
      </c>
      <c r="N87" s="15" t="s">
        <v>128</v>
      </c>
      <c r="O87" s="48" t="str">
        <f t="shared" si="19"/>
        <v>BO0Z41F03S</v>
      </c>
      <c r="P87" s="41" t="str">
        <f t="shared" si="20"/>
        <v>S</v>
      </c>
      <c r="Q87" s="42">
        <f>VLOOKUP($O87,Size!$K:$Q,4,0)</f>
        <v>42</v>
      </c>
      <c r="R87" s="42">
        <f>VLOOKUP($O87,Size!$K:$Q,5,0)</f>
        <v>107</v>
      </c>
      <c r="S87" s="42">
        <f>VLOOKUP($O87,Size!$K:$Q,6,0)</f>
        <v>63</v>
      </c>
      <c r="T87" s="42">
        <f>VLOOKUP($O87,Size!$K:$Q,7,0)</f>
        <v>68</v>
      </c>
      <c r="U87" s="9" t="str">
        <f t="shared" si="21"/>
        <v>S</v>
      </c>
      <c r="V87" s="5"/>
      <c r="W87" s="5"/>
      <c r="X87" s="5"/>
      <c r="Y87" s="5"/>
      <c r="Z87" s="5"/>
      <c r="AA87" s="11"/>
      <c r="AB87" s="39" t="s">
        <v>102</v>
      </c>
      <c r="AC87" s="12" t="s">
        <v>103</v>
      </c>
      <c r="AD87" s="10" t="s">
        <v>150</v>
      </c>
      <c r="AE87" s="40" t="s">
        <v>286</v>
      </c>
    </row>
    <row r="88" spans="2:31" s="1" customFormat="1" ht="32">
      <c r="B88" s="3" t="s">
        <v>289</v>
      </c>
      <c r="C88" s="5" t="s">
        <v>285</v>
      </c>
      <c r="D88" s="5">
        <f>IFERROR(VLOOKUP(B88,Size!$AI:$AJ,2,0),"")</f>
        <v>99000</v>
      </c>
      <c r="E88" s="6">
        <v>0.4</v>
      </c>
      <c r="F88" s="35">
        <f t="shared" si="18"/>
        <v>59400</v>
      </c>
      <c r="G88" s="7" t="str">
        <f>IFERROR(VLOOKUP(RIGHT(B88,1),Size!$AE:$AF,2,0),"")</f>
        <v>NAVY</v>
      </c>
      <c r="H88" s="3" t="s">
        <v>85</v>
      </c>
      <c r="I88" s="56">
        <f>IFERROR(VLOOKUP(LEFT(B88,9)&amp;H88,Size!$K:$M,3,0),"")</f>
        <v>100</v>
      </c>
      <c r="J88" s="13">
        <f>IFERROR(VLOOKUP(B88&amp;I88,가능수량!$A:$D,4,0),"")</f>
        <v>20</v>
      </c>
      <c r="K88" s="8" t="s">
        <v>125</v>
      </c>
      <c r="L88" s="14" t="s">
        <v>126</v>
      </c>
      <c r="M88" s="3" t="s">
        <v>127</v>
      </c>
      <c r="N88" s="15" t="s">
        <v>128</v>
      </c>
      <c r="O88" s="48" t="str">
        <f t="shared" si="19"/>
        <v>BO0Z41F03M</v>
      </c>
      <c r="P88" s="41" t="str">
        <f t="shared" si="20"/>
        <v>M</v>
      </c>
      <c r="Q88" s="42">
        <f>VLOOKUP($O88,Size!$K:$Q,4,0)</f>
        <v>44</v>
      </c>
      <c r="R88" s="42">
        <f>VLOOKUP($O88,Size!$K:$Q,5,0)</f>
        <v>112</v>
      </c>
      <c r="S88" s="42">
        <f>VLOOKUP($O88,Size!$K:$Q,6,0)</f>
        <v>64</v>
      </c>
      <c r="T88" s="42">
        <f>VLOOKUP($O88,Size!$K:$Q,7,0)</f>
        <v>70</v>
      </c>
      <c r="U88" s="9" t="str">
        <f t="shared" si="21"/>
        <v>M</v>
      </c>
      <c r="V88" s="5"/>
      <c r="W88" s="5"/>
      <c r="X88" s="5"/>
      <c r="Y88" s="5"/>
      <c r="Z88" s="5"/>
      <c r="AA88" s="11"/>
      <c r="AB88" s="39" t="s">
        <v>102</v>
      </c>
      <c r="AC88" s="12" t="s">
        <v>103</v>
      </c>
      <c r="AD88" s="10" t="s">
        <v>150</v>
      </c>
      <c r="AE88" s="40" t="s">
        <v>286</v>
      </c>
    </row>
    <row r="89" spans="2:31" s="1" customFormat="1" ht="32">
      <c r="B89" s="3" t="s">
        <v>289</v>
      </c>
      <c r="C89" s="5" t="s">
        <v>285</v>
      </c>
      <c r="D89" s="5">
        <f>IFERROR(VLOOKUP(B89,Size!$AI:$AJ,2,0),"")</f>
        <v>99000</v>
      </c>
      <c r="E89" s="6">
        <v>0.4</v>
      </c>
      <c r="F89" s="35">
        <f t="shared" si="18"/>
        <v>59400</v>
      </c>
      <c r="G89" s="7" t="str">
        <f>IFERROR(VLOOKUP(RIGHT(B89,1),Size!$AE:$AF,2,0),"")</f>
        <v>NAVY</v>
      </c>
      <c r="H89" s="3" t="s">
        <v>86</v>
      </c>
      <c r="I89" s="56">
        <f>IFERROR(VLOOKUP(LEFT(B89,9)&amp;H89,Size!$K:$M,3,0),"")</f>
        <v>105</v>
      </c>
      <c r="J89" s="13">
        <f>IFERROR(VLOOKUP(B89&amp;I89,가능수량!$A:$D,4,0),"")</f>
        <v>15</v>
      </c>
      <c r="K89" s="8" t="s">
        <v>125</v>
      </c>
      <c r="L89" s="14" t="s">
        <v>126</v>
      </c>
      <c r="M89" s="3" t="s">
        <v>127</v>
      </c>
      <c r="N89" s="15" t="s">
        <v>128</v>
      </c>
      <c r="O89" s="48" t="str">
        <f t="shared" si="19"/>
        <v>BO0Z41F03L</v>
      </c>
      <c r="P89" s="41" t="str">
        <f t="shared" si="20"/>
        <v>L</v>
      </c>
      <c r="Q89" s="42">
        <f>VLOOKUP($O89,Size!$K:$Q,4,0)</f>
        <v>46</v>
      </c>
      <c r="R89" s="42">
        <f>VLOOKUP($O89,Size!$K:$Q,5,0)</f>
        <v>117</v>
      </c>
      <c r="S89" s="42">
        <f>VLOOKUP($O89,Size!$K:$Q,6,0)</f>
        <v>65</v>
      </c>
      <c r="T89" s="42">
        <f>VLOOKUP($O89,Size!$K:$Q,7,0)</f>
        <v>72</v>
      </c>
      <c r="U89" s="9" t="str">
        <f t="shared" si="21"/>
        <v>L</v>
      </c>
      <c r="V89" s="5"/>
      <c r="W89" s="5"/>
      <c r="X89" s="5"/>
      <c r="Y89" s="5"/>
      <c r="Z89" s="5"/>
      <c r="AA89" s="11"/>
      <c r="AB89" s="39" t="s">
        <v>102</v>
      </c>
      <c r="AC89" s="12" t="s">
        <v>103</v>
      </c>
      <c r="AD89" s="10" t="s">
        <v>150</v>
      </c>
      <c r="AE89" s="40" t="s">
        <v>286</v>
      </c>
    </row>
    <row r="90" spans="2:31" s="1" customFormat="1" ht="32">
      <c r="B90" s="3" t="s">
        <v>289</v>
      </c>
      <c r="C90" s="5" t="s">
        <v>285</v>
      </c>
      <c r="D90" s="5">
        <f>IFERROR(VLOOKUP(B90,Size!$AI:$AJ,2,0),"")</f>
        <v>99000</v>
      </c>
      <c r="E90" s="6">
        <v>0.4</v>
      </c>
      <c r="F90" s="35">
        <f t="shared" si="18"/>
        <v>59400</v>
      </c>
      <c r="G90" s="7" t="str">
        <f>IFERROR(VLOOKUP(RIGHT(B90,1),Size!$AE:$AF,2,0),"")</f>
        <v>NAVY</v>
      </c>
      <c r="H90" s="3" t="s">
        <v>87</v>
      </c>
      <c r="I90" s="56">
        <f>IFERROR(VLOOKUP(LEFT(B90,9)&amp;H90,Size!$K:$M,3,0),"")</f>
        <v>110</v>
      </c>
      <c r="J90" s="13">
        <f>IFERROR(VLOOKUP(B90&amp;I90,가능수량!$A:$D,4,0),"")</f>
        <v>10</v>
      </c>
      <c r="K90" s="8" t="s">
        <v>125</v>
      </c>
      <c r="L90" s="14" t="s">
        <v>126</v>
      </c>
      <c r="M90" s="3" t="s">
        <v>127</v>
      </c>
      <c r="N90" s="15" t="s">
        <v>128</v>
      </c>
      <c r="O90" s="48" t="str">
        <f t="shared" si="19"/>
        <v>BO0Z41F03XL</v>
      </c>
      <c r="P90" s="41" t="str">
        <f t="shared" si="20"/>
        <v>XL</v>
      </c>
      <c r="Q90" s="42">
        <f>VLOOKUP($O90,Size!$K:$Q,4,0)</f>
        <v>48</v>
      </c>
      <c r="R90" s="42">
        <f>VLOOKUP($O90,Size!$K:$Q,5,0)</f>
        <v>122</v>
      </c>
      <c r="S90" s="42">
        <f>VLOOKUP($O90,Size!$K:$Q,6,0)</f>
        <v>66</v>
      </c>
      <c r="T90" s="42">
        <f>VLOOKUP($O90,Size!$K:$Q,7,0)</f>
        <v>74</v>
      </c>
      <c r="U90" s="9" t="str">
        <f t="shared" si="21"/>
        <v>XL</v>
      </c>
      <c r="V90" s="5"/>
      <c r="W90" s="5"/>
      <c r="X90" s="5"/>
      <c r="Y90" s="5"/>
      <c r="Z90" s="5"/>
      <c r="AA90" s="11"/>
      <c r="AB90" s="39" t="s">
        <v>102</v>
      </c>
      <c r="AC90" s="12" t="s">
        <v>103</v>
      </c>
      <c r="AD90" s="10" t="s">
        <v>150</v>
      </c>
      <c r="AE90" s="40" t="s">
        <v>286</v>
      </c>
    </row>
    <row r="91" spans="2:31" s="1" customFormat="1" ht="32">
      <c r="B91" s="3" t="s">
        <v>290</v>
      </c>
      <c r="C91" s="5" t="s">
        <v>291</v>
      </c>
      <c r="D91" s="5">
        <f>IFERROR(VLOOKUP(B91,Size!$AI:$AJ,2,0),"")</f>
        <v>159000</v>
      </c>
      <c r="E91" s="6">
        <v>0.4</v>
      </c>
      <c r="F91" s="35">
        <f t="shared" si="18"/>
        <v>95400</v>
      </c>
      <c r="G91" s="7" t="str">
        <f>IFERROR(VLOOKUP(RIGHT(B91,1),Size!$AE:$AF,2,0),"")</f>
        <v>GREY</v>
      </c>
      <c r="H91" s="3" t="s">
        <v>124</v>
      </c>
      <c r="I91" s="56">
        <f>IFERROR(VLOOKUP(LEFT(B91,9)&amp;H91,Size!$K:$M,3,0),"")</f>
        <v>85</v>
      </c>
      <c r="J91" s="13">
        <f>IFERROR(VLOOKUP(B91&amp;I91,가능수량!$A:$D,4,0),"")</f>
        <v>15</v>
      </c>
      <c r="K91" s="8" t="s">
        <v>125</v>
      </c>
      <c r="L91" s="14" t="s">
        <v>126</v>
      </c>
      <c r="M91" s="3" t="s">
        <v>127</v>
      </c>
      <c r="N91" s="15" t="s">
        <v>294</v>
      </c>
      <c r="O91" s="48" t="str">
        <f t="shared" si="19"/>
        <v>BO0139P21XS</v>
      </c>
      <c r="P91" s="41" t="str">
        <f t="shared" si="20"/>
        <v>XS</v>
      </c>
      <c r="Q91" s="42">
        <f>VLOOKUP($O91,Size!$K:$Q,4,0)</f>
        <v>38</v>
      </c>
      <c r="R91" s="42">
        <f>VLOOKUP($O91,Size!$K:$Q,5,0)</f>
        <v>99</v>
      </c>
      <c r="S91" s="42">
        <f>VLOOKUP($O91,Size!$K:$Q,6,0)</f>
        <v>60.5</v>
      </c>
      <c r="T91" s="42">
        <f>VLOOKUP($O91,Size!$K:$Q,7,0)</f>
        <v>64.5</v>
      </c>
      <c r="U91" s="9" t="str">
        <f t="shared" si="21"/>
        <v>XS</v>
      </c>
      <c r="V91" s="5"/>
      <c r="W91" s="5"/>
      <c r="X91" s="5"/>
      <c r="Y91" s="5"/>
      <c r="Z91" s="5"/>
      <c r="AA91" s="11"/>
      <c r="AB91" s="39" t="s">
        <v>101</v>
      </c>
      <c r="AC91" s="12" t="s">
        <v>103</v>
      </c>
      <c r="AD91" s="10" t="s">
        <v>295</v>
      </c>
      <c r="AE91" s="40" t="s">
        <v>293</v>
      </c>
    </row>
    <row r="92" spans="2:31" s="1" customFormat="1" ht="32">
      <c r="B92" s="3" t="s">
        <v>290</v>
      </c>
      <c r="C92" s="5" t="s">
        <v>291</v>
      </c>
      <c r="D92" s="5">
        <f>IFERROR(VLOOKUP(B92,Size!$AI:$AJ,2,0),"")</f>
        <v>159000</v>
      </c>
      <c r="E92" s="6">
        <v>0.4</v>
      </c>
      <c r="F92" s="35">
        <f t="shared" si="18"/>
        <v>95400</v>
      </c>
      <c r="G92" s="7" t="str">
        <f>IFERROR(VLOOKUP(RIGHT(B92,1),Size!$AE:$AF,2,0),"")</f>
        <v>GREY</v>
      </c>
      <c r="H92" s="3" t="s">
        <v>108</v>
      </c>
      <c r="I92" s="56">
        <f>IFERROR(VLOOKUP(LEFT(B92,9)&amp;H92,Size!$K:$M,3,0),"")</f>
        <v>90</v>
      </c>
      <c r="J92" s="13">
        <f>IFERROR(VLOOKUP(B92&amp;I92,가능수량!$A:$D,4,0),"")</f>
        <v>15</v>
      </c>
      <c r="K92" s="8" t="s">
        <v>125</v>
      </c>
      <c r="L92" s="14" t="s">
        <v>126</v>
      </c>
      <c r="M92" s="3" t="s">
        <v>127</v>
      </c>
      <c r="N92" s="15" t="s">
        <v>294</v>
      </c>
      <c r="O92" s="48" t="str">
        <f t="shared" si="19"/>
        <v>BO0139P21S</v>
      </c>
      <c r="P92" s="41" t="str">
        <f t="shared" si="20"/>
        <v>S</v>
      </c>
      <c r="Q92" s="42">
        <f>VLOOKUP($O92,Size!$K:$Q,4,0)</f>
        <v>40</v>
      </c>
      <c r="R92" s="42">
        <f>VLOOKUP($O92,Size!$K:$Q,5,0)</f>
        <v>104</v>
      </c>
      <c r="S92" s="42">
        <f>VLOOKUP($O92,Size!$K:$Q,6,0)</f>
        <v>61.5</v>
      </c>
      <c r="T92" s="42">
        <f>VLOOKUP($O92,Size!$K:$Q,7,0)</f>
        <v>66.5</v>
      </c>
      <c r="U92" s="9" t="str">
        <f t="shared" si="21"/>
        <v>S</v>
      </c>
      <c r="V92" s="5"/>
      <c r="W92" s="5"/>
      <c r="X92" s="5"/>
      <c r="Y92" s="5"/>
      <c r="Z92" s="5"/>
      <c r="AA92" s="11"/>
      <c r="AB92" s="39" t="s">
        <v>101</v>
      </c>
      <c r="AC92" s="12" t="s">
        <v>103</v>
      </c>
      <c r="AD92" s="10" t="s">
        <v>295</v>
      </c>
      <c r="AE92" s="40" t="s">
        <v>293</v>
      </c>
    </row>
    <row r="93" spans="2:31" s="1" customFormat="1" ht="32">
      <c r="B93" s="3" t="s">
        <v>290</v>
      </c>
      <c r="C93" s="5" t="s">
        <v>291</v>
      </c>
      <c r="D93" s="5">
        <f>IFERROR(VLOOKUP(B93,Size!$AI:$AJ,2,0),"")</f>
        <v>159000</v>
      </c>
      <c r="E93" s="6">
        <v>0.4</v>
      </c>
      <c r="F93" s="35">
        <f t="shared" si="18"/>
        <v>95400</v>
      </c>
      <c r="G93" s="7" t="str">
        <f>IFERROR(VLOOKUP(RIGHT(B93,1),Size!$AE:$AF,2,0),"")</f>
        <v>GREY</v>
      </c>
      <c r="H93" s="3" t="s">
        <v>109</v>
      </c>
      <c r="I93" s="56">
        <f>IFERROR(VLOOKUP(LEFT(B93,9)&amp;H93,Size!$K:$M,3,0),"")</f>
        <v>95</v>
      </c>
      <c r="J93" s="13">
        <f>IFERROR(VLOOKUP(B93&amp;I93,가능수량!$A:$D,4,0),"")</f>
        <v>20</v>
      </c>
      <c r="K93" s="8" t="s">
        <v>125</v>
      </c>
      <c r="L93" s="14" t="s">
        <v>126</v>
      </c>
      <c r="M93" s="3" t="s">
        <v>127</v>
      </c>
      <c r="N93" s="15" t="s">
        <v>294</v>
      </c>
      <c r="O93" s="48" t="str">
        <f t="shared" si="19"/>
        <v>BO0139P21M</v>
      </c>
      <c r="P93" s="41" t="str">
        <f t="shared" si="20"/>
        <v>M</v>
      </c>
      <c r="Q93" s="42">
        <f>VLOOKUP($O93,Size!$K:$Q,4,0)</f>
        <v>45</v>
      </c>
      <c r="R93" s="42">
        <f>VLOOKUP($O93,Size!$K:$Q,5,0)</f>
        <v>109</v>
      </c>
      <c r="S93" s="42">
        <f>VLOOKUP($O93,Size!$K:$Q,6,0)</f>
        <v>63.5</v>
      </c>
      <c r="T93" s="42">
        <f>VLOOKUP($O93,Size!$K:$Q,7,0)</f>
        <v>70</v>
      </c>
      <c r="U93" s="9" t="str">
        <f t="shared" si="21"/>
        <v>M</v>
      </c>
      <c r="V93" s="5"/>
      <c r="W93" s="5"/>
      <c r="X93" s="5"/>
      <c r="Y93" s="5"/>
      <c r="Z93" s="5"/>
      <c r="AA93" s="11"/>
      <c r="AB93" s="39" t="s">
        <v>101</v>
      </c>
      <c r="AC93" s="12" t="s">
        <v>103</v>
      </c>
      <c r="AD93" s="10" t="s">
        <v>295</v>
      </c>
      <c r="AE93" s="40" t="s">
        <v>293</v>
      </c>
    </row>
    <row r="94" spans="2:31" s="1" customFormat="1" ht="32">
      <c r="B94" s="3" t="s">
        <v>290</v>
      </c>
      <c r="C94" s="5" t="s">
        <v>291</v>
      </c>
      <c r="D94" s="5">
        <f>IFERROR(VLOOKUP(B94,Size!$AI:$AJ,2,0),"")</f>
        <v>159000</v>
      </c>
      <c r="E94" s="6">
        <v>0.4</v>
      </c>
      <c r="F94" s="35">
        <f t="shared" si="18"/>
        <v>95400</v>
      </c>
      <c r="G94" s="7" t="str">
        <f>IFERROR(VLOOKUP(RIGHT(B94,1),Size!$AE:$AF,2,0),"")</f>
        <v>GREY</v>
      </c>
      <c r="H94" s="3" t="s">
        <v>110</v>
      </c>
      <c r="I94" s="56">
        <f>IFERROR(VLOOKUP(LEFT(B94,9)&amp;H94,Size!$K:$M,3,0),"")</f>
        <v>100</v>
      </c>
      <c r="J94" s="13">
        <f>IFERROR(VLOOKUP(B94&amp;I94,가능수량!$A:$D,4,0),"")</f>
        <v>15</v>
      </c>
      <c r="K94" s="8" t="s">
        <v>125</v>
      </c>
      <c r="L94" s="14" t="s">
        <v>126</v>
      </c>
      <c r="M94" s="3" t="s">
        <v>127</v>
      </c>
      <c r="N94" s="15" t="s">
        <v>294</v>
      </c>
      <c r="O94" s="48" t="str">
        <f t="shared" si="19"/>
        <v>BO0139P21L</v>
      </c>
      <c r="P94" s="41" t="str">
        <f t="shared" si="20"/>
        <v>L</v>
      </c>
      <c r="Q94" s="42">
        <f>VLOOKUP($O94,Size!$K:$Q,4,0)</f>
        <v>47</v>
      </c>
      <c r="R94" s="42">
        <f>VLOOKUP($O94,Size!$K:$Q,5,0)</f>
        <v>114</v>
      </c>
      <c r="S94" s="42">
        <f>VLOOKUP($O94,Size!$K:$Q,6,0)</f>
        <v>64.5</v>
      </c>
      <c r="T94" s="42">
        <f>VLOOKUP($O94,Size!$K:$Q,7,0)</f>
        <v>72</v>
      </c>
      <c r="U94" s="9" t="str">
        <f t="shared" si="21"/>
        <v>L</v>
      </c>
      <c r="V94" s="5"/>
      <c r="W94" s="5"/>
      <c r="X94" s="5"/>
      <c r="Y94" s="5"/>
      <c r="Z94" s="5"/>
      <c r="AA94" s="11"/>
      <c r="AB94" s="39" t="s">
        <v>101</v>
      </c>
      <c r="AC94" s="12" t="s">
        <v>103</v>
      </c>
      <c r="AD94" s="10" t="s">
        <v>295</v>
      </c>
      <c r="AE94" s="40" t="s">
        <v>293</v>
      </c>
    </row>
    <row r="95" spans="2:31" s="1" customFormat="1" ht="32">
      <c r="B95" s="3" t="s">
        <v>290</v>
      </c>
      <c r="C95" s="5" t="s">
        <v>291</v>
      </c>
      <c r="D95" s="5">
        <f>IFERROR(VLOOKUP(B95,Size!$AI:$AJ,2,0),"")</f>
        <v>159000</v>
      </c>
      <c r="E95" s="6">
        <v>0.4</v>
      </c>
      <c r="F95" s="35">
        <f t="shared" si="18"/>
        <v>95400</v>
      </c>
      <c r="G95" s="7" t="str">
        <f>IFERROR(VLOOKUP(RIGHT(B95,1),Size!$AE:$AF,2,0),"")</f>
        <v>GREY</v>
      </c>
      <c r="H95" s="3" t="s">
        <v>111</v>
      </c>
      <c r="I95" s="56">
        <f>IFERROR(VLOOKUP(LEFT(B95,9)&amp;H95,Size!$K:$M,3,0),"")</f>
        <v>105</v>
      </c>
      <c r="J95" s="13">
        <f>IFERROR(VLOOKUP(B95&amp;I95,가능수량!$A:$D,4,0),"")</f>
        <v>15</v>
      </c>
      <c r="K95" s="8" t="s">
        <v>125</v>
      </c>
      <c r="L95" s="14" t="s">
        <v>126</v>
      </c>
      <c r="M95" s="3" t="s">
        <v>127</v>
      </c>
      <c r="N95" s="15" t="s">
        <v>294</v>
      </c>
      <c r="O95" s="48" t="str">
        <f t="shared" si="19"/>
        <v>BO0139P21XL</v>
      </c>
      <c r="P95" s="41" t="str">
        <f t="shared" si="20"/>
        <v>XL</v>
      </c>
      <c r="Q95" s="42">
        <f>VLOOKUP($O95,Size!$K:$Q,4,0)</f>
        <v>49</v>
      </c>
      <c r="R95" s="42">
        <f>VLOOKUP($O95,Size!$K:$Q,5,0)</f>
        <v>119</v>
      </c>
      <c r="S95" s="42">
        <f>VLOOKUP($O95,Size!$K:$Q,6,0)</f>
        <v>65.5</v>
      </c>
      <c r="T95" s="42">
        <f>VLOOKUP($O95,Size!$K:$Q,7,0)</f>
        <v>74</v>
      </c>
      <c r="U95" s="9" t="str">
        <f t="shared" si="21"/>
        <v>XL</v>
      </c>
      <c r="V95" s="5"/>
      <c r="W95" s="5"/>
      <c r="X95" s="5"/>
      <c r="Y95" s="5"/>
      <c r="Z95" s="5"/>
      <c r="AA95" s="11"/>
      <c r="AB95" s="39" t="s">
        <v>101</v>
      </c>
      <c r="AC95" s="12" t="s">
        <v>103</v>
      </c>
      <c r="AD95" s="10" t="s">
        <v>295</v>
      </c>
      <c r="AE95" s="40" t="s">
        <v>293</v>
      </c>
    </row>
    <row r="96" spans="2:31" s="1" customFormat="1" ht="32">
      <c r="B96" s="3" t="s">
        <v>220</v>
      </c>
      <c r="C96" s="5" t="s">
        <v>291</v>
      </c>
      <c r="D96" s="5">
        <f>IFERROR(VLOOKUP(B96,Size!$AI:$AJ,2,0),"")</f>
        <v>159000</v>
      </c>
      <c r="E96" s="6">
        <v>0.4</v>
      </c>
      <c r="F96" s="35">
        <f t="shared" si="18"/>
        <v>95400</v>
      </c>
      <c r="G96" s="7" t="str">
        <f>IFERROR(VLOOKUP(RIGHT(B96,1),Size!$AE:$AF,2,0),"")</f>
        <v>BLACK</v>
      </c>
      <c r="H96" s="3" t="s">
        <v>124</v>
      </c>
      <c r="I96" s="56">
        <f>IFERROR(VLOOKUP(LEFT(B96,9)&amp;H96,Size!$K:$M,3,0),"")</f>
        <v>85</v>
      </c>
      <c r="J96" s="13">
        <f>IFERROR(VLOOKUP(B96&amp;I96,가능수량!$A:$D,4,0),"")</f>
        <v>20</v>
      </c>
      <c r="K96" s="8" t="s">
        <v>125</v>
      </c>
      <c r="L96" s="14" t="s">
        <v>126</v>
      </c>
      <c r="M96" s="3" t="s">
        <v>127</v>
      </c>
      <c r="N96" s="15" t="s">
        <v>294</v>
      </c>
      <c r="O96" s="48" t="str">
        <f t="shared" si="19"/>
        <v>BO0139P21XS</v>
      </c>
      <c r="P96" s="41" t="str">
        <f t="shared" si="20"/>
        <v>XS</v>
      </c>
      <c r="Q96" s="42">
        <f>VLOOKUP($O96,Size!$K:$Q,4,0)</f>
        <v>38</v>
      </c>
      <c r="R96" s="42">
        <f>VLOOKUP($O96,Size!$K:$Q,5,0)</f>
        <v>99</v>
      </c>
      <c r="S96" s="42">
        <f>VLOOKUP($O96,Size!$K:$Q,6,0)</f>
        <v>60.5</v>
      </c>
      <c r="T96" s="42">
        <f>VLOOKUP($O96,Size!$K:$Q,7,0)</f>
        <v>64.5</v>
      </c>
      <c r="U96" s="9" t="str">
        <f t="shared" si="21"/>
        <v>XS</v>
      </c>
      <c r="V96" s="5"/>
      <c r="W96" s="5"/>
      <c r="X96" s="5"/>
      <c r="Y96" s="5"/>
      <c r="Z96" s="5"/>
      <c r="AA96" s="11"/>
      <c r="AB96" s="39" t="s">
        <v>101</v>
      </c>
      <c r="AC96" s="12" t="s">
        <v>103</v>
      </c>
      <c r="AD96" s="10" t="s">
        <v>295</v>
      </c>
      <c r="AE96" s="40" t="s">
        <v>293</v>
      </c>
    </row>
    <row r="97" spans="2:31" s="1" customFormat="1" ht="32">
      <c r="B97" s="3" t="s">
        <v>220</v>
      </c>
      <c r="C97" s="5" t="s">
        <v>291</v>
      </c>
      <c r="D97" s="5">
        <f>IFERROR(VLOOKUP(B97,Size!$AI:$AJ,2,0),"")</f>
        <v>159000</v>
      </c>
      <c r="E97" s="6">
        <v>0.4</v>
      </c>
      <c r="F97" s="35">
        <f t="shared" si="18"/>
        <v>95400</v>
      </c>
      <c r="G97" s="7" t="str">
        <f>IFERROR(VLOOKUP(RIGHT(B97,1),Size!$AE:$AF,2,0),"")</f>
        <v>BLACK</v>
      </c>
      <c r="H97" s="3" t="s">
        <v>108</v>
      </c>
      <c r="I97" s="56">
        <f>IFERROR(VLOOKUP(LEFT(B97,9)&amp;H97,Size!$K:$M,3,0),"")</f>
        <v>90</v>
      </c>
      <c r="J97" s="13">
        <f>IFERROR(VLOOKUP(B97&amp;I97,가능수량!$A:$D,4,0),"")</f>
        <v>20</v>
      </c>
      <c r="K97" s="8" t="s">
        <v>125</v>
      </c>
      <c r="L97" s="14" t="s">
        <v>126</v>
      </c>
      <c r="M97" s="3" t="s">
        <v>127</v>
      </c>
      <c r="N97" s="15" t="s">
        <v>294</v>
      </c>
      <c r="O97" s="48" t="str">
        <f t="shared" si="19"/>
        <v>BO0139P21S</v>
      </c>
      <c r="P97" s="41" t="str">
        <f t="shared" si="20"/>
        <v>S</v>
      </c>
      <c r="Q97" s="42">
        <f>VLOOKUP($O97,Size!$K:$Q,4,0)</f>
        <v>40</v>
      </c>
      <c r="R97" s="42">
        <f>VLOOKUP($O97,Size!$K:$Q,5,0)</f>
        <v>104</v>
      </c>
      <c r="S97" s="42">
        <f>VLOOKUP($O97,Size!$K:$Q,6,0)</f>
        <v>61.5</v>
      </c>
      <c r="T97" s="42">
        <f>VLOOKUP($O97,Size!$K:$Q,7,0)</f>
        <v>66.5</v>
      </c>
      <c r="U97" s="9" t="str">
        <f t="shared" si="21"/>
        <v>S</v>
      </c>
      <c r="V97" s="5"/>
      <c r="W97" s="5"/>
      <c r="X97" s="5"/>
      <c r="Y97" s="5"/>
      <c r="Z97" s="5"/>
      <c r="AA97" s="11"/>
      <c r="AB97" s="39" t="s">
        <v>101</v>
      </c>
      <c r="AC97" s="12" t="s">
        <v>103</v>
      </c>
      <c r="AD97" s="10" t="s">
        <v>295</v>
      </c>
      <c r="AE97" s="40" t="s">
        <v>293</v>
      </c>
    </row>
    <row r="98" spans="2:31" s="1" customFormat="1" ht="32">
      <c r="B98" s="3" t="s">
        <v>220</v>
      </c>
      <c r="C98" s="5" t="s">
        <v>291</v>
      </c>
      <c r="D98" s="5">
        <f>IFERROR(VLOOKUP(B98,Size!$AI:$AJ,2,0),"")</f>
        <v>159000</v>
      </c>
      <c r="E98" s="6">
        <v>0.4</v>
      </c>
      <c r="F98" s="35">
        <f t="shared" si="18"/>
        <v>95400</v>
      </c>
      <c r="G98" s="7" t="str">
        <f>IFERROR(VLOOKUP(RIGHT(B98,1),Size!$AE:$AF,2,0),"")</f>
        <v>BLACK</v>
      </c>
      <c r="H98" s="3" t="s">
        <v>109</v>
      </c>
      <c r="I98" s="56">
        <f>IFERROR(VLOOKUP(LEFT(B98,9)&amp;H98,Size!$K:$M,3,0),"")</f>
        <v>95</v>
      </c>
      <c r="J98" s="13">
        <f>IFERROR(VLOOKUP(B98&amp;I98,가능수량!$A:$D,4,0),"")</f>
        <v>30</v>
      </c>
      <c r="K98" s="8" t="s">
        <v>125</v>
      </c>
      <c r="L98" s="14" t="s">
        <v>126</v>
      </c>
      <c r="M98" s="3" t="s">
        <v>127</v>
      </c>
      <c r="N98" s="15" t="s">
        <v>294</v>
      </c>
      <c r="O98" s="48" t="str">
        <f t="shared" si="19"/>
        <v>BO0139P21M</v>
      </c>
      <c r="P98" s="41" t="str">
        <f t="shared" si="20"/>
        <v>M</v>
      </c>
      <c r="Q98" s="42">
        <f>VLOOKUP($O98,Size!$K:$Q,4,0)</f>
        <v>45</v>
      </c>
      <c r="R98" s="42">
        <f>VLOOKUP($O98,Size!$K:$Q,5,0)</f>
        <v>109</v>
      </c>
      <c r="S98" s="42">
        <f>VLOOKUP($O98,Size!$K:$Q,6,0)</f>
        <v>63.5</v>
      </c>
      <c r="T98" s="42">
        <f>VLOOKUP($O98,Size!$K:$Q,7,0)</f>
        <v>70</v>
      </c>
      <c r="U98" s="9" t="str">
        <f t="shared" si="21"/>
        <v>M</v>
      </c>
      <c r="V98" s="5"/>
      <c r="W98" s="5"/>
      <c r="X98" s="5"/>
      <c r="Y98" s="5"/>
      <c r="Z98" s="5"/>
      <c r="AA98" s="11"/>
      <c r="AB98" s="39" t="s">
        <v>101</v>
      </c>
      <c r="AC98" s="12" t="s">
        <v>103</v>
      </c>
      <c r="AD98" s="10" t="s">
        <v>295</v>
      </c>
      <c r="AE98" s="40" t="s">
        <v>293</v>
      </c>
    </row>
    <row r="99" spans="2:31" s="1" customFormat="1" ht="32">
      <c r="B99" s="3" t="s">
        <v>220</v>
      </c>
      <c r="C99" s="5" t="s">
        <v>291</v>
      </c>
      <c r="D99" s="5">
        <f>IFERROR(VLOOKUP(B99,Size!$AI:$AJ,2,0),"")</f>
        <v>159000</v>
      </c>
      <c r="E99" s="6">
        <v>0.4</v>
      </c>
      <c r="F99" s="35">
        <f t="shared" si="18"/>
        <v>95400</v>
      </c>
      <c r="G99" s="7" t="str">
        <f>IFERROR(VLOOKUP(RIGHT(B99,1),Size!$AE:$AF,2,0),"")</f>
        <v>BLACK</v>
      </c>
      <c r="H99" s="3" t="s">
        <v>110</v>
      </c>
      <c r="I99" s="56">
        <f>IFERROR(VLOOKUP(LEFT(B99,9)&amp;H99,Size!$K:$M,3,0),"")</f>
        <v>100</v>
      </c>
      <c r="J99" s="13">
        <f>IFERROR(VLOOKUP(B99&amp;I99,가능수량!$A:$D,4,0),"")</f>
        <v>30</v>
      </c>
      <c r="K99" s="8" t="s">
        <v>125</v>
      </c>
      <c r="L99" s="14" t="s">
        <v>126</v>
      </c>
      <c r="M99" s="3" t="s">
        <v>127</v>
      </c>
      <c r="N99" s="15" t="s">
        <v>294</v>
      </c>
      <c r="O99" s="48" t="str">
        <f t="shared" si="19"/>
        <v>BO0139P21L</v>
      </c>
      <c r="P99" s="41" t="str">
        <f t="shared" si="20"/>
        <v>L</v>
      </c>
      <c r="Q99" s="42">
        <f>VLOOKUP($O99,Size!$K:$Q,4,0)</f>
        <v>47</v>
      </c>
      <c r="R99" s="42">
        <f>VLOOKUP($O99,Size!$K:$Q,5,0)</f>
        <v>114</v>
      </c>
      <c r="S99" s="42">
        <f>VLOOKUP($O99,Size!$K:$Q,6,0)</f>
        <v>64.5</v>
      </c>
      <c r="T99" s="42">
        <f>VLOOKUP($O99,Size!$K:$Q,7,0)</f>
        <v>72</v>
      </c>
      <c r="U99" s="9" t="str">
        <f t="shared" si="21"/>
        <v>L</v>
      </c>
      <c r="V99" s="5"/>
      <c r="W99" s="5"/>
      <c r="X99" s="5"/>
      <c r="Y99" s="5"/>
      <c r="Z99" s="5"/>
      <c r="AA99" s="11"/>
      <c r="AB99" s="39" t="s">
        <v>101</v>
      </c>
      <c r="AC99" s="12" t="s">
        <v>103</v>
      </c>
      <c r="AD99" s="10" t="s">
        <v>295</v>
      </c>
      <c r="AE99" s="40" t="s">
        <v>293</v>
      </c>
    </row>
    <row r="100" spans="2:31" s="1" customFormat="1" ht="32">
      <c r="B100" s="3" t="s">
        <v>220</v>
      </c>
      <c r="C100" s="5" t="s">
        <v>291</v>
      </c>
      <c r="D100" s="5">
        <f>IFERROR(VLOOKUP(B100,Size!$AI:$AJ,2,0),"")</f>
        <v>159000</v>
      </c>
      <c r="E100" s="6">
        <v>0.4</v>
      </c>
      <c r="F100" s="35">
        <f t="shared" si="18"/>
        <v>95400</v>
      </c>
      <c r="G100" s="7" t="str">
        <f>IFERROR(VLOOKUP(RIGHT(B100,1),Size!$AE:$AF,2,0),"")</f>
        <v>BLACK</v>
      </c>
      <c r="H100" s="3" t="s">
        <v>111</v>
      </c>
      <c r="I100" s="56">
        <f>IFERROR(VLOOKUP(LEFT(B100,9)&amp;H100,Size!$K:$M,3,0),"")</f>
        <v>105</v>
      </c>
      <c r="J100" s="13">
        <f>IFERROR(VLOOKUP(B100&amp;I100,가능수량!$A:$D,4,0),"")</f>
        <v>20</v>
      </c>
      <c r="K100" s="8" t="s">
        <v>125</v>
      </c>
      <c r="L100" s="14" t="s">
        <v>126</v>
      </c>
      <c r="M100" s="3" t="s">
        <v>127</v>
      </c>
      <c r="N100" s="15" t="s">
        <v>294</v>
      </c>
      <c r="O100" s="48" t="str">
        <f t="shared" si="19"/>
        <v>BO0139P21XL</v>
      </c>
      <c r="P100" s="41" t="str">
        <f t="shared" si="20"/>
        <v>XL</v>
      </c>
      <c r="Q100" s="42">
        <f>VLOOKUP($O100,Size!$K:$Q,4,0)</f>
        <v>49</v>
      </c>
      <c r="R100" s="42">
        <f>VLOOKUP($O100,Size!$K:$Q,5,0)</f>
        <v>119</v>
      </c>
      <c r="S100" s="42">
        <f>VLOOKUP($O100,Size!$K:$Q,6,0)</f>
        <v>65.5</v>
      </c>
      <c r="T100" s="42">
        <f>VLOOKUP($O100,Size!$K:$Q,7,0)</f>
        <v>74</v>
      </c>
      <c r="U100" s="9" t="str">
        <f t="shared" si="21"/>
        <v>XL</v>
      </c>
      <c r="V100" s="5"/>
      <c r="W100" s="5"/>
      <c r="X100" s="5"/>
      <c r="Y100" s="5"/>
      <c r="Z100" s="5"/>
      <c r="AA100" s="11"/>
      <c r="AB100" s="39" t="s">
        <v>101</v>
      </c>
      <c r="AC100" s="12" t="s">
        <v>103</v>
      </c>
      <c r="AD100" s="10" t="s">
        <v>295</v>
      </c>
      <c r="AE100" s="40" t="s">
        <v>293</v>
      </c>
    </row>
    <row r="101" spans="2:31" s="1" customFormat="1" ht="32">
      <c r="B101" s="3" t="s">
        <v>220</v>
      </c>
      <c r="C101" s="5" t="s">
        <v>291</v>
      </c>
      <c r="D101" s="5">
        <f>IFERROR(VLOOKUP(B101,Size!$AI:$AJ,2,0),"")</f>
        <v>159000</v>
      </c>
      <c r="E101" s="6">
        <v>0.4</v>
      </c>
      <c r="F101" s="35">
        <f t="shared" si="18"/>
        <v>95400</v>
      </c>
      <c r="G101" s="7" t="str">
        <f>IFERROR(VLOOKUP(RIGHT(B101,1),Size!$AE:$AF,2,0),"")</f>
        <v>BLACK</v>
      </c>
      <c r="H101" s="3" t="s">
        <v>112</v>
      </c>
      <c r="I101" s="56">
        <f>IFERROR(VLOOKUP(LEFT(B101,9)&amp;H101,Size!$K:$M,3,0),"")</f>
        <v>110</v>
      </c>
      <c r="J101" s="13">
        <f>IFERROR(VLOOKUP(B101&amp;I101,가능수량!$A:$D,4,0),"")</f>
        <v>20</v>
      </c>
      <c r="K101" s="8" t="s">
        <v>125</v>
      </c>
      <c r="L101" s="14" t="s">
        <v>126</v>
      </c>
      <c r="M101" s="3" t="s">
        <v>127</v>
      </c>
      <c r="N101" s="15" t="s">
        <v>294</v>
      </c>
      <c r="O101" s="48" t="str">
        <f t="shared" si="19"/>
        <v>BO0139P21XXL</v>
      </c>
      <c r="P101" s="41" t="str">
        <f t="shared" si="20"/>
        <v>XXL</v>
      </c>
      <c r="Q101" s="42">
        <f>VLOOKUP($O101,Size!$K:$Q,4,0)</f>
        <v>51</v>
      </c>
      <c r="R101" s="42">
        <f>VLOOKUP($O101,Size!$K:$Q,5,0)</f>
        <v>124</v>
      </c>
      <c r="S101" s="42">
        <f>VLOOKUP($O101,Size!$K:$Q,6,0)</f>
        <v>66.5</v>
      </c>
      <c r="T101" s="42">
        <f>VLOOKUP($O101,Size!$K:$Q,7,0)</f>
        <v>76</v>
      </c>
      <c r="U101" s="9" t="str">
        <f t="shared" si="21"/>
        <v>XXL</v>
      </c>
      <c r="V101" s="5"/>
      <c r="W101" s="5"/>
      <c r="X101" s="5"/>
      <c r="Y101" s="5"/>
      <c r="Z101" s="5"/>
      <c r="AA101" s="11"/>
      <c r="AB101" s="39" t="s">
        <v>101</v>
      </c>
      <c r="AC101" s="12" t="s">
        <v>103</v>
      </c>
      <c r="AD101" s="10" t="s">
        <v>295</v>
      </c>
      <c r="AE101" s="40" t="s">
        <v>293</v>
      </c>
    </row>
    <row r="102" spans="2:31" s="1" customFormat="1" ht="32">
      <c r="B102" s="3" t="s">
        <v>221</v>
      </c>
      <c r="C102" s="5" t="s">
        <v>291</v>
      </c>
      <c r="D102" s="5">
        <f>IFERROR(VLOOKUP(B102,Size!$AI:$AJ,2,0),"")</f>
        <v>159000</v>
      </c>
      <c r="E102" s="6">
        <v>0.4</v>
      </c>
      <c r="F102" s="35">
        <f t="shared" si="18"/>
        <v>95400</v>
      </c>
      <c r="G102" s="7" t="str">
        <f>IFERROR(VLOOKUP(RIGHT(B102,1),Size!$AE:$AF,2,0),"")</f>
        <v>KHAKI</v>
      </c>
      <c r="H102" s="3" t="s">
        <v>124</v>
      </c>
      <c r="I102" s="56">
        <f>IFERROR(VLOOKUP(LEFT(B102,9)&amp;H102,Size!$K:$M,3,0),"")</f>
        <v>85</v>
      </c>
      <c r="J102" s="13">
        <f>IFERROR(VLOOKUP(B102&amp;I102,가능수량!$A:$D,4,0),"")</f>
        <v>20</v>
      </c>
      <c r="K102" s="8" t="s">
        <v>125</v>
      </c>
      <c r="L102" s="14" t="s">
        <v>126</v>
      </c>
      <c r="M102" s="3" t="s">
        <v>127</v>
      </c>
      <c r="N102" s="15" t="s">
        <v>294</v>
      </c>
      <c r="O102" s="48" t="str">
        <f t="shared" si="19"/>
        <v>BO0139P21XS</v>
      </c>
      <c r="P102" s="41" t="str">
        <f t="shared" si="20"/>
        <v>XS</v>
      </c>
      <c r="Q102" s="42">
        <f>VLOOKUP($O102,Size!$K:$Q,4,0)</f>
        <v>38</v>
      </c>
      <c r="R102" s="42">
        <f>VLOOKUP($O102,Size!$K:$Q,5,0)</f>
        <v>99</v>
      </c>
      <c r="S102" s="42">
        <f>VLOOKUP($O102,Size!$K:$Q,6,0)</f>
        <v>60.5</v>
      </c>
      <c r="T102" s="42">
        <f>VLOOKUP($O102,Size!$K:$Q,7,0)</f>
        <v>64.5</v>
      </c>
      <c r="U102" s="9" t="str">
        <f t="shared" si="21"/>
        <v>XS</v>
      </c>
      <c r="V102" s="5"/>
      <c r="W102" s="5"/>
      <c r="X102" s="5"/>
      <c r="Y102" s="5"/>
      <c r="Z102" s="5"/>
      <c r="AA102" s="11"/>
      <c r="AB102" s="39" t="s">
        <v>101</v>
      </c>
      <c r="AC102" s="12" t="s">
        <v>103</v>
      </c>
      <c r="AD102" s="10" t="s">
        <v>295</v>
      </c>
      <c r="AE102" s="40" t="s">
        <v>293</v>
      </c>
    </row>
    <row r="103" spans="2:31" s="1" customFormat="1" ht="32">
      <c r="B103" s="3" t="s">
        <v>221</v>
      </c>
      <c r="C103" s="5" t="s">
        <v>291</v>
      </c>
      <c r="D103" s="5">
        <f>IFERROR(VLOOKUP(B103,Size!$AI:$AJ,2,0),"")</f>
        <v>159000</v>
      </c>
      <c r="E103" s="6">
        <v>0.4</v>
      </c>
      <c r="F103" s="35">
        <f t="shared" ref="F103:F148" si="25">D103-(D103*E103)</f>
        <v>95400</v>
      </c>
      <c r="G103" s="7" t="str">
        <f>IFERROR(VLOOKUP(RIGHT(B103,1),Size!$AE:$AF,2,0),"")</f>
        <v>KHAKI</v>
      </c>
      <c r="H103" s="3" t="s">
        <v>108</v>
      </c>
      <c r="I103" s="56">
        <f>IFERROR(VLOOKUP(LEFT(B103,9)&amp;H103,Size!$K:$M,3,0),"")</f>
        <v>90</v>
      </c>
      <c r="J103" s="13">
        <f>IFERROR(VLOOKUP(B103&amp;I103,가능수량!$A:$D,4,0),"")</f>
        <v>30</v>
      </c>
      <c r="K103" s="8" t="s">
        <v>125</v>
      </c>
      <c r="L103" s="14" t="s">
        <v>126</v>
      </c>
      <c r="M103" s="3" t="s">
        <v>127</v>
      </c>
      <c r="N103" s="15" t="s">
        <v>294</v>
      </c>
      <c r="O103" s="48" t="str">
        <f t="shared" ref="O103:O148" si="26">LEFT(B103,9)&amp;P103</f>
        <v>BO0139P21S</v>
      </c>
      <c r="P103" s="41" t="str">
        <f t="shared" ref="P103:P148" si="27">H103</f>
        <v>S</v>
      </c>
      <c r="Q103" s="42">
        <f>VLOOKUP($O103,Size!$K:$Q,4,0)</f>
        <v>40</v>
      </c>
      <c r="R103" s="42">
        <f>VLOOKUP($O103,Size!$K:$Q,5,0)</f>
        <v>104</v>
      </c>
      <c r="S103" s="42">
        <f>VLOOKUP($O103,Size!$K:$Q,6,0)</f>
        <v>61.5</v>
      </c>
      <c r="T103" s="42">
        <f>VLOOKUP($O103,Size!$K:$Q,7,0)</f>
        <v>66.5</v>
      </c>
      <c r="U103" s="9" t="str">
        <f t="shared" ref="U103:U148" si="28">H103</f>
        <v>S</v>
      </c>
      <c r="V103" s="5"/>
      <c r="W103" s="5"/>
      <c r="X103" s="5"/>
      <c r="Y103" s="5"/>
      <c r="Z103" s="5"/>
      <c r="AA103" s="11"/>
      <c r="AB103" s="39" t="s">
        <v>101</v>
      </c>
      <c r="AC103" s="12" t="s">
        <v>103</v>
      </c>
      <c r="AD103" s="10" t="s">
        <v>295</v>
      </c>
      <c r="AE103" s="40" t="s">
        <v>293</v>
      </c>
    </row>
    <row r="104" spans="2:31" s="1" customFormat="1" ht="32">
      <c r="B104" s="3" t="s">
        <v>221</v>
      </c>
      <c r="C104" s="5" t="s">
        <v>291</v>
      </c>
      <c r="D104" s="5">
        <f>IFERROR(VLOOKUP(B104,Size!$AI:$AJ,2,0),"")</f>
        <v>159000</v>
      </c>
      <c r="E104" s="6">
        <v>0.4</v>
      </c>
      <c r="F104" s="35">
        <f t="shared" si="25"/>
        <v>95400</v>
      </c>
      <c r="G104" s="7" t="str">
        <f>IFERROR(VLOOKUP(RIGHT(B104,1),Size!$AE:$AF,2,0),"")</f>
        <v>KHAKI</v>
      </c>
      <c r="H104" s="3" t="s">
        <v>109</v>
      </c>
      <c r="I104" s="56">
        <f>IFERROR(VLOOKUP(LEFT(B104,9)&amp;H104,Size!$K:$M,3,0),"")</f>
        <v>95</v>
      </c>
      <c r="J104" s="13">
        <f>IFERROR(VLOOKUP(B104&amp;I104,가능수량!$A:$D,4,0),"")</f>
        <v>30</v>
      </c>
      <c r="K104" s="8" t="s">
        <v>125</v>
      </c>
      <c r="L104" s="14" t="s">
        <v>126</v>
      </c>
      <c r="M104" s="3" t="s">
        <v>127</v>
      </c>
      <c r="N104" s="15" t="s">
        <v>294</v>
      </c>
      <c r="O104" s="48" t="str">
        <f t="shared" si="26"/>
        <v>BO0139P21M</v>
      </c>
      <c r="P104" s="41" t="str">
        <f t="shared" si="27"/>
        <v>M</v>
      </c>
      <c r="Q104" s="42">
        <f>VLOOKUP($O104,Size!$K:$Q,4,0)</f>
        <v>45</v>
      </c>
      <c r="R104" s="42">
        <f>VLOOKUP($O104,Size!$K:$Q,5,0)</f>
        <v>109</v>
      </c>
      <c r="S104" s="42">
        <f>VLOOKUP($O104,Size!$K:$Q,6,0)</f>
        <v>63.5</v>
      </c>
      <c r="T104" s="42">
        <f>VLOOKUP($O104,Size!$K:$Q,7,0)</f>
        <v>70</v>
      </c>
      <c r="U104" s="9" t="str">
        <f t="shared" si="28"/>
        <v>M</v>
      </c>
      <c r="V104" s="5"/>
      <c r="W104" s="5"/>
      <c r="X104" s="5"/>
      <c r="Y104" s="5"/>
      <c r="Z104" s="5"/>
      <c r="AA104" s="11"/>
      <c r="AB104" s="39" t="s">
        <v>101</v>
      </c>
      <c r="AC104" s="12" t="s">
        <v>103</v>
      </c>
      <c r="AD104" s="10" t="s">
        <v>295</v>
      </c>
      <c r="AE104" s="40" t="s">
        <v>293</v>
      </c>
    </row>
    <row r="105" spans="2:31" s="1" customFormat="1" ht="32">
      <c r="B105" s="3" t="s">
        <v>221</v>
      </c>
      <c r="C105" s="5" t="s">
        <v>291</v>
      </c>
      <c r="D105" s="5">
        <f>IFERROR(VLOOKUP(B105,Size!$AI:$AJ,2,0),"")</f>
        <v>159000</v>
      </c>
      <c r="E105" s="6">
        <v>0.4</v>
      </c>
      <c r="F105" s="35">
        <f t="shared" si="25"/>
        <v>95400</v>
      </c>
      <c r="G105" s="7" t="str">
        <f>IFERROR(VLOOKUP(RIGHT(B105,1),Size!$AE:$AF,2,0),"")</f>
        <v>KHAKI</v>
      </c>
      <c r="H105" s="3" t="s">
        <v>110</v>
      </c>
      <c r="I105" s="56">
        <f>IFERROR(VLOOKUP(LEFT(B105,9)&amp;H105,Size!$K:$M,3,0),"")</f>
        <v>100</v>
      </c>
      <c r="J105" s="13">
        <f>IFERROR(VLOOKUP(B105&amp;I105,가능수량!$A:$D,4,0),"")</f>
        <v>30</v>
      </c>
      <c r="K105" s="8" t="s">
        <v>125</v>
      </c>
      <c r="L105" s="14" t="s">
        <v>126</v>
      </c>
      <c r="M105" s="3" t="s">
        <v>127</v>
      </c>
      <c r="N105" s="15" t="s">
        <v>294</v>
      </c>
      <c r="O105" s="48" t="str">
        <f t="shared" si="26"/>
        <v>BO0139P21L</v>
      </c>
      <c r="P105" s="41" t="str">
        <f t="shared" si="27"/>
        <v>L</v>
      </c>
      <c r="Q105" s="42">
        <f>VLOOKUP($O105,Size!$K:$Q,4,0)</f>
        <v>47</v>
      </c>
      <c r="R105" s="42">
        <f>VLOOKUP($O105,Size!$K:$Q,5,0)</f>
        <v>114</v>
      </c>
      <c r="S105" s="42">
        <f>VLOOKUP($O105,Size!$K:$Q,6,0)</f>
        <v>64.5</v>
      </c>
      <c r="T105" s="42">
        <f>VLOOKUP($O105,Size!$K:$Q,7,0)</f>
        <v>72</v>
      </c>
      <c r="U105" s="9" t="str">
        <f t="shared" si="28"/>
        <v>L</v>
      </c>
      <c r="V105" s="5"/>
      <c r="W105" s="5"/>
      <c r="X105" s="5"/>
      <c r="Y105" s="5"/>
      <c r="Z105" s="5"/>
      <c r="AA105" s="11"/>
      <c r="AB105" s="39" t="s">
        <v>101</v>
      </c>
      <c r="AC105" s="12" t="s">
        <v>103</v>
      </c>
      <c r="AD105" s="10" t="s">
        <v>295</v>
      </c>
      <c r="AE105" s="40" t="s">
        <v>293</v>
      </c>
    </row>
    <row r="106" spans="2:31" s="1" customFormat="1" ht="32">
      <c r="B106" s="3" t="s">
        <v>221</v>
      </c>
      <c r="C106" s="5" t="s">
        <v>291</v>
      </c>
      <c r="D106" s="5">
        <f>IFERROR(VLOOKUP(B106,Size!$AI:$AJ,2,0),"")</f>
        <v>159000</v>
      </c>
      <c r="E106" s="6">
        <v>0.4</v>
      </c>
      <c r="F106" s="35">
        <f t="shared" si="25"/>
        <v>95400</v>
      </c>
      <c r="G106" s="7" t="str">
        <f>IFERROR(VLOOKUP(RIGHT(B106,1),Size!$AE:$AF,2,0),"")</f>
        <v>KHAKI</v>
      </c>
      <c r="H106" s="3" t="s">
        <v>111</v>
      </c>
      <c r="I106" s="56">
        <f>IFERROR(VLOOKUP(LEFT(B106,9)&amp;H106,Size!$K:$M,3,0),"")</f>
        <v>105</v>
      </c>
      <c r="J106" s="13">
        <f>IFERROR(VLOOKUP(B106&amp;I106,가능수량!$A:$D,4,0),"")</f>
        <v>20</v>
      </c>
      <c r="K106" s="8" t="s">
        <v>125</v>
      </c>
      <c r="L106" s="14" t="s">
        <v>126</v>
      </c>
      <c r="M106" s="3" t="s">
        <v>127</v>
      </c>
      <c r="N106" s="15" t="s">
        <v>294</v>
      </c>
      <c r="O106" s="48" t="str">
        <f t="shared" si="26"/>
        <v>BO0139P21XL</v>
      </c>
      <c r="P106" s="41" t="str">
        <f t="shared" si="27"/>
        <v>XL</v>
      </c>
      <c r="Q106" s="42">
        <f>VLOOKUP($O106,Size!$K:$Q,4,0)</f>
        <v>49</v>
      </c>
      <c r="R106" s="42">
        <f>VLOOKUP($O106,Size!$K:$Q,5,0)</f>
        <v>119</v>
      </c>
      <c r="S106" s="42">
        <f>VLOOKUP($O106,Size!$K:$Q,6,0)</f>
        <v>65.5</v>
      </c>
      <c r="T106" s="42">
        <f>VLOOKUP($O106,Size!$K:$Q,7,0)</f>
        <v>74</v>
      </c>
      <c r="U106" s="9" t="str">
        <f t="shared" si="28"/>
        <v>XL</v>
      </c>
      <c r="V106" s="5"/>
      <c r="W106" s="5"/>
      <c r="X106" s="5"/>
      <c r="Y106" s="5"/>
      <c r="Z106" s="5"/>
      <c r="AA106" s="11"/>
      <c r="AB106" s="39" t="s">
        <v>101</v>
      </c>
      <c r="AC106" s="12" t="s">
        <v>103</v>
      </c>
      <c r="AD106" s="10" t="s">
        <v>295</v>
      </c>
      <c r="AE106" s="40" t="s">
        <v>293</v>
      </c>
    </row>
    <row r="107" spans="2:31" s="1" customFormat="1" ht="32">
      <c r="B107" s="3" t="s">
        <v>221</v>
      </c>
      <c r="C107" s="5" t="s">
        <v>291</v>
      </c>
      <c r="D107" s="5">
        <f>IFERROR(VLOOKUP(B107,Size!$AI:$AJ,2,0),"")</f>
        <v>159000</v>
      </c>
      <c r="E107" s="6">
        <v>0.4</v>
      </c>
      <c r="F107" s="35">
        <f t="shared" si="25"/>
        <v>95400</v>
      </c>
      <c r="G107" s="7" t="str">
        <f>IFERROR(VLOOKUP(RIGHT(B107,1),Size!$AE:$AF,2,0),"")</f>
        <v>KHAKI</v>
      </c>
      <c r="H107" s="3" t="s">
        <v>112</v>
      </c>
      <c r="I107" s="56">
        <f>IFERROR(VLOOKUP(LEFT(B107,9)&amp;H107,Size!$K:$M,3,0),"")</f>
        <v>110</v>
      </c>
      <c r="J107" s="13">
        <f>IFERROR(VLOOKUP(B107&amp;I107,가능수량!$A:$D,4,0),"")</f>
        <v>15</v>
      </c>
      <c r="K107" s="8" t="s">
        <v>125</v>
      </c>
      <c r="L107" s="14" t="s">
        <v>126</v>
      </c>
      <c r="M107" s="3" t="s">
        <v>127</v>
      </c>
      <c r="N107" s="15" t="s">
        <v>294</v>
      </c>
      <c r="O107" s="48" t="str">
        <f t="shared" si="26"/>
        <v>BO0139P21XXL</v>
      </c>
      <c r="P107" s="41" t="str">
        <f t="shared" si="27"/>
        <v>XXL</v>
      </c>
      <c r="Q107" s="42">
        <f>VLOOKUP($O107,Size!$K:$Q,4,0)</f>
        <v>51</v>
      </c>
      <c r="R107" s="42">
        <f>VLOOKUP($O107,Size!$K:$Q,5,0)</f>
        <v>124</v>
      </c>
      <c r="S107" s="42">
        <f>VLOOKUP($O107,Size!$K:$Q,6,0)</f>
        <v>66.5</v>
      </c>
      <c r="T107" s="42">
        <f>VLOOKUP($O107,Size!$K:$Q,7,0)</f>
        <v>76</v>
      </c>
      <c r="U107" s="9" t="str">
        <f t="shared" si="28"/>
        <v>XXL</v>
      </c>
      <c r="V107" s="5"/>
      <c r="W107" s="5"/>
      <c r="X107" s="5"/>
      <c r="Y107" s="5"/>
      <c r="Z107" s="5"/>
      <c r="AA107" s="11"/>
      <c r="AB107" s="39" t="s">
        <v>101</v>
      </c>
      <c r="AC107" s="12" t="s">
        <v>103</v>
      </c>
      <c r="AD107" s="10" t="s">
        <v>295</v>
      </c>
      <c r="AE107" s="40" t="s">
        <v>293</v>
      </c>
    </row>
    <row r="108" spans="2:31" s="1" customFormat="1" ht="64">
      <c r="B108" s="3" t="s">
        <v>296</v>
      </c>
      <c r="C108" s="5" t="s">
        <v>297</v>
      </c>
      <c r="D108" s="5">
        <f>IFERROR(VLOOKUP(B108,Size!$AI:$AJ,2,0),"")</f>
        <v>159000</v>
      </c>
      <c r="E108" s="6">
        <v>0.4</v>
      </c>
      <c r="F108" s="35">
        <f t="shared" si="25"/>
        <v>95400</v>
      </c>
      <c r="G108" s="7" t="str">
        <f>IFERROR(VLOOKUP(RIGHT(B108,1),Size!$AE:$AF,2,0),"")</f>
        <v>IVORY</v>
      </c>
      <c r="H108" s="3" t="s">
        <v>108</v>
      </c>
      <c r="I108" s="56">
        <f>IFERROR(VLOOKUP(LEFT(B108,9)&amp;H108,Size!$K:$M,3,0),"")</f>
        <v>90</v>
      </c>
      <c r="J108" s="13">
        <f>IFERROR(VLOOKUP(B108&amp;I108,가능수량!$A:$D,4,0),"")</f>
        <v>20</v>
      </c>
      <c r="K108" s="8" t="s">
        <v>125</v>
      </c>
      <c r="L108" s="14" t="s">
        <v>126</v>
      </c>
      <c r="M108" s="3" t="s">
        <v>127</v>
      </c>
      <c r="N108" s="15" t="s">
        <v>294</v>
      </c>
      <c r="O108" s="48" t="str">
        <f t="shared" si="26"/>
        <v>BO0139D04S</v>
      </c>
      <c r="P108" s="41" t="str">
        <f t="shared" si="27"/>
        <v>S</v>
      </c>
      <c r="Q108" s="42">
        <f>VLOOKUP($O108,Size!$K:$Q,4,0)</f>
        <v>0</v>
      </c>
      <c r="R108" s="42">
        <f>VLOOKUP($O108,Size!$K:$Q,5,0)</f>
        <v>107</v>
      </c>
      <c r="S108" s="42">
        <f>VLOOKUP($O108,Size!$K:$Q,6,0)</f>
        <v>0</v>
      </c>
      <c r="T108" s="42">
        <f>VLOOKUP($O108,Size!$K:$Q,7,0)</f>
        <v>67</v>
      </c>
      <c r="U108" s="9" t="str">
        <f t="shared" si="28"/>
        <v>S</v>
      </c>
      <c r="V108" s="5"/>
      <c r="W108" s="5"/>
      <c r="X108" s="5"/>
      <c r="Y108" s="5"/>
      <c r="Z108" s="5"/>
      <c r="AA108" s="11"/>
      <c r="AB108" s="39" t="s">
        <v>101</v>
      </c>
      <c r="AC108" s="12" t="s">
        <v>103</v>
      </c>
      <c r="AD108" s="10" t="s">
        <v>300</v>
      </c>
      <c r="AE108" s="40" t="s">
        <v>298</v>
      </c>
    </row>
    <row r="109" spans="2:31" s="1" customFormat="1" ht="64">
      <c r="B109" s="3" t="s">
        <v>296</v>
      </c>
      <c r="C109" s="5" t="s">
        <v>297</v>
      </c>
      <c r="D109" s="5">
        <f>IFERROR(VLOOKUP(B109,Size!$AI:$AJ,2,0),"")</f>
        <v>159000</v>
      </c>
      <c r="E109" s="6">
        <v>0.4</v>
      </c>
      <c r="F109" s="35">
        <f t="shared" si="25"/>
        <v>95400</v>
      </c>
      <c r="G109" s="7" t="str">
        <f>IFERROR(VLOOKUP(RIGHT(B109,1),Size!$AE:$AF,2,0),"")</f>
        <v>IVORY</v>
      </c>
      <c r="H109" s="3" t="s">
        <v>109</v>
      </c>
      <c r="I109" s="56">
        <f>IFERROR(VLOOKUP(LEFT(B109,9)&amp;H109,Size!$K:$M,3,0),"")</f>
        <v>95</v>
      </c>
      <c r="J109" s="13">
        <f>IFERROR(VLOOKUP(B109&amp;I109,가능수량!$A:$D,4,0),"")</f>
        <v>20</v>
      </c>
      <c r="K109" s="8" t="s">
        <v>125</v>
      </c>
      <c r="L109" s="14" t="s">
        <v>126</v>
      </c>
      <c r="M109" s="3" t="s">
        <v>127</v>
      </c>
      <c r="N109" s="15" t="s">
        <v>294</v>
      </c>
      <c r="O109" s="48" t="str">
        <f t="shared" si="26"/>
        <v>BO0139D04M</v>
      </c>
      <c r="P109" s="41" t="str">
        <f t="shared" si="27"/>
        <v>M</v>
      </c>
      <c r="Q109" s="42">
        <f>VLOOKUP($O109,Size!$K:$Q,4,0)</f>
        <v>0</v>
      </c>
      <c r="R109" s="42">
        <f>VLOOKUP($O109,Size!$K:$Q,5,0)</f>
        <v>112</v>
      </c>
      <c r="S109" s="42">
        <f>VLOOKUP($O109,Size!$K:$Q,6,0)</f>
        <v>0</v>
      </c>
      <c r="T109" s="42">
        <f>VLOOKUP($O109,Size!$K:$Q,7,0)</f>
        <v>69</v>
      </c>
      <c r="U109" s="9" t="str">
        <f t="shared" si="28"/>
        <v>M</v>
      </c>
      <c r="V109" s="5"/>
      <c r="W109" s="5"/>
      <c r="X109" s="5"/>
      <c r="Y109" s="5"/>
      <c r="Z109" s="5"/>
      <c r="AA109" s="11"/>
      <c r="AB109" s="39" t="s">
        <v>101</v>
      </c>
      <c r="AC109" s="12" t="s">
        <v>103</v>
      </c>
      <c r="AD109" s="10" t="s">
        <v>300</v>
      </c>
      <c r="AE109" s="40" t="s">
        <v>298</v>
      </c>
    </row>
    <row r="110" spans="2:31" s="1" customFormat="1" ht="64">
      <c r="B110" s="3" t="s">
        <v>296</v>
      </c>
      <c r="C110" s="5" t="s">
        <v>297</v>
      </c>
      <c r="D110" s="5">
        <f>IFERROR(VLOOKUP(B110,Size!$AI:$AJ,2,0),"")</f>
        <v>159000</v>
      </c>
      <c r="E110" s="6">
        <v>0.4</v>
      </c>
      <c r="F110" s="35">
        <f t="shared" si="25"/>
        <v>95400</v>
      </c>
      <c r="G110" s="7" t="str">
        <f>IFERROR(VLOOKUP(RIGHT(B110,1),Size!$AE:$AF,2,0),"")</f>
        <v>IVORY</v>
      </c>
      <c r="H110" s="3" t="s">
        <v>110</v>
      </c>
      <c r="I110" s="56">
        <f>IFERROR(VLOOKUP(LEFT(B110,9)&amp;H110,Size!$K:$M,3,0),"")</f>
        <v>100</v>
      </c>
      <c r="J110" s="13">
        <f>IFERROR(VLOOKUP(B110&amp;I110,가능수량!$A:$D,4,0),"")</f>
        <v>30</v>
      </c>
      <c r="K110" s="8" t="s">
        <v>125</v>
      </c>
      <c r="L110" s="14" t="s">
        <v>126</v>
      </c>
      <c r="M110" s="3" t="s">
        <v>127</v>
      </c>
      <c r="N110" s="15" t="s">
        <v>294</v>
      </c>
      <c r="O110" s="48" t="str">
        <f t="shared" si="26"/>
        <v>BO0139D04L</v>
      </c>
      <c r="P110" s="41" t="str">
        <f t="shared" si="27"/>
        <v>L</v>
      </c>
      <c r="Q110" s="42">
        <f>VLOOKUP($O110,Size!$K:$Q,4,0)</f>
        <v>0</v>
      </c>
      <c r="R110" s="42">
        <f>VLOOKUP($O110,Size!$K:$Q,5,0)</f>
        <v>117</v>
      </c>
      <c r="S110" s="42">
        <f>VLOOKUP($O110,Size!$K:$Q,6,0)</f>
        <v>0</v>
      </c>
      <c r="T110" s="42">
        <f>VLOOKUP($O110,Size!$K:$Q,7,0)</f>
        <v>71</v>
      </c>
      <c r="U110" s="9" t="str">
        <f t="shared" si="28"/>
        <v>L</v>
      </c>
      <c r="V110" s="5"/>
      <c r="W110" s="5"/>
      <c r="X110" s="5"/>
      <c r="Y110" s="5"/>
      <c r="Z110" s="5"/>
      <c r="AA110" s="11"/>
      <c r="AB110" s="39" t="s">
        <v>101</v>
      </c>
      <c r="AC110" s="12" t="s">
        <v>103</v>
      </c>
      <c r="AD110" s="10" t="s">
        <v>300</v>
      </c>
      <c r="AE110" s="40" t="s">
        <v>298</v>
      </c>
    </row>
    <row r="111" spans="2:31" s="1" customFormat="1" ht="64">
      <c r="B111" s="3" t="s">
        <v>296</v>
      </c>
      <c r="C111" s="5" t="s">
        <v>297</v>
      </c>
      <c r="D111" s="5">
        <f>IFERROR(VLOOKUP(B111,Size!$AI:$AJ,2,0),"")</f>
        <v>159000</v>
      </c>
      <c r="E111" s="6">
        <v>0.4</v>
      </c>
      <c r="F111" s="35">
        <f t="shared" si="25"/>
        <v>95400</v>
      </c>
      <c r="G111" s="7" t="str">
        <f>IFERROR(VLOOKUP(RIGHT(B111,1),Size!$AE:$AF,2,0),"")</f>
        <v>IVORY</v>
      </c>
      <c r="H111" s="3" t="s">
        <v>111</v>
      </c>
      <c r="I111" s="56">
        <f>IFERROR(VLOOKUP(LEFT(B111,9)&amp;H111,Size!$K:$M,3,0),"")</f>
        <v>105</v>
      </c>
      <c r="J111" s="13">
        <f>IFERROR(VLOOKUP(B111&amp;I111,가능수량!$A:$D,4,0),"")</f>
        <v>20</v>
      </c>
      <c r="K111" s="8" t="s">
        <v>125</v>
      </c>
      <c r="L111" s="14" t="s">
        <v>126</v>
      </c>
      <c r="M111" s="3" t="s">
        <v>127</v>
      </c>
      <c r="N111" s="15" t="s">
        <v>294</v>
      </c>
      <c r="O111" s="48" t="str">
        <f t="shared" si="26"/>
        <v>BO0139D04XL</v>
      </c>
      <c r="P111" s="41" t="str">
        <f t="shared" si="27"/>
        <v>XL</v>
      </c>
      <c r="Q111" s="42">
        <f>VLOOKUP($O111,Size!$K:$Q,4,0)</f>
        <v>0</v>
      </c>
      <c r="R111" s="42">
        <f>VLOOKUP($O111,Size!$K:$Q,5,0)</f>
        <v>122</v>
      </c>
      <c r="S111" s="42">
        <f>VLOOKUP($O111,Size!$K:$Q,6,0)</f>
        <v>0</v>
      </c>
      <c r="T111" s="42">
        <f>VLOOKUP($O111,Size!$K:$Q,7,0)</f>
        <v>73</v>
      </c>
      <c r="U111" s="9" t="str">
        <f t="shared" si="28"/>
        <v>XL</v>
      </c>
      <c r="V111" s="5"/>
      <c r="W111" s="5"/>
      <c r="X111" s="5"/>
      <c r="Y111" s="5"/>
      <c r="Z111" s="5"/>
      <c r="AA111" s="11"/>
      <c r="AB111" s="39" t="s">
        <v>101</v>
      </c>
      <c r="AC111" s="12" t="s">
        <v>103</v>
      </c>
      <c r="AD111" s="10" t="s">
        <v>300</v>
      </c>
      <c r="AE111" s="40" t="s">
        <v>298</v>
      </c>
    </row>
    <row r="112" spans="2:31" s="1" customFormat="1" ht="64">
      <c r="B112" s="3" t="s">
        <v>302</v>
      </c>
      <c r="C112" s="5" t="s">
        <v>297</v>
      </c>
      <c r="D112" s="5">
        <f>IFERROR(VLOOKUP(B112,Size!$AI:$AJ,2,0),"")</f>
        <v>159000</v>
      </c>
      <c r="E112" s="6">
        <v>0.4</v>
      </c>
      <c r="F112" s="35">
        <f t="shared" si="25"/>
        <v>95400</v>
      </c>
      <c r="G112" s="7" t="str">
        <f>IFERROR(VLOOKUP(RIGHT(B112,1),Size!$AE:$AF,2,0),"")</f>
        <v>BLACK</v>
      </c>
      <c r="H112" s="3" t="s">
        <v>108</v>
      </c>
      <c r="I112" s="56">
        <f>IFERROR(VLOOKUP(LEFT(B112,9)&amp;H112,Size!$K:$M,3,0),"")</f>
        <v>90</v>
      </c>
      <c r="J112" s="13">
        <f>IFERROR(VLOOKUP(B112&amp;I112,가능수량!$A:$D,4,0),"")</f>
        <v>20</v>
      </c>
      <c r="K112" s="8" t="s">
        <v>125</v>
      </c>
      <c r="L112" s="14" t="s">
        <v>126</v>
      </c>
      <c r="M112" s="3" t="s">
        <v>127</v>
      </c>
      <c r="N112" s="15" t="s">
        <v>294</v>
      </c>
      <c r="O112" s="48" t="str">
        <f t="shared" si="26"/>
        <v>BO0139D04S</v>
      </c>
      <c r="P112" s="41" t="str">
        <f t="shared" si="27"/>
        <v>S</v>
      </c>
      <c r="Q112" s="42">
        <f>VLOOKUP($O112,Size!$K:$Q,4,0)</f>
        <v>0</v>
      </c>
      <c r="R112" s="42">
        <f>VLOOKUP($O112,Size!$K:$Q,5,0)</f>
        <v>107</v>
      </c>
      <c r="S112" s="42">
        <f>VLOOKUP($O112,Size!$K:$Q,6,0)</f>
        <v>0</v>
      </c>
      <c r="T112" s="42">
        <f>VLOOKUP($O112,Size!$K:$Q,7,0)</f>
        <v>67</v>
      </c>
      <c r="U112" s="9" t="str">
        <f t="shared" si="28"/>
        <v>S</v>
      </c>
      <c r="V112" s="5"/>
      <c r="W112" s="5"/>
      <c r="X112" s="5"/>
      <c r="Y112" s="5"/>
      <c r="Z112" s="5"/>
      <c r="AA112" s="11"/>
      <c r="AB112" s="39" t="s">
        <v>101</v>
      </c>
      <c r="AC112" s="12" t="s">
        <v>103</v>
      </c>
      <c r="AD112" s="10" t="s">
        <v>300</v>
      </c>
      <c r="AE112" s="40" t="s">
        <v>298</v>
      </c>
    </row>
    <row r="113" spans="2:31" s="1" customFormat="1" ht="64">
      <c r="B113" s="3" t="s">
        <v>302</v>
      </c>
      <c r="C113" s="5" t="s">
        <v>297</v>
      </c>
      <c r="D113" s="5">
        <f>IFERROR(VLOOKUP(B113,Size!$AI:$AJ,2,0),"")</f>
        <v>159000</v>
      </c>
      <c r="E113" s="6">
        <v>0.4</v>
      </c>
      <c r="F113" s="35">
        <f t="shared" ref="F113:F116" si="29">D113-(D113*E113)</f>
        <v>95400</v>
      </c>
      <c r="G113" s="7" t="str">
        <f>IFERROR(VLOOKUP(RIGHT(B113,1),Size!$AE:$AF,2,0),"")</f>
        <v>BLACK</v>
      </c>
      <c r="H113" s="3" t="s">
        <v>108</v>
      </c>
      <c r="I113" s="56">
        <f>IFERROR(VLOOKUP(LEFT(B113,9)&amp;H113,Size!$K:$M,3,0),"")</f>
        <v>90</v>
      </c>
      <c r="J113" s="13">
        <f>IFERROR(VLOOKUP(B113&amp;I113,가능수량!$A:$D,4,0),"")</f>
        <v>20</v>
      </c>
      <c r="K113" s="8" t="s">
        <v>125</v>
      </c>
      <c r="L113" s="14" t="s">
        <v>126</v>
      </c>
      <c r="M113" s="3" t="s">
        <v>127</v>
      </c>
      <c r="N113" s="15" t="s">
        <v>294</v>
      </c>
      <c r="O113" s="48" t="str">
        <f t="shared" si="26"/>
        <v>BO0139D04S</v>
      </c>
      <c r="P113" s="41" t="str">
        <f t="shared" si="27"/>
        <v>S</v>
      </c>
      <c r="Q113" s="42">
        <f>VLOOKUP($O113,Size!$K:$Q,4,0)</f>
        <v>0</v>
      </c>
      <c r="R113" s="42">
        <f>VLOOKUP($O113,Size!$K:$Q,5,0)</f>
        <v>107</v>
      </c>
      <c r="S113" s="42">
        <f>VLOOKUP($O113,Size!$K:$Q,6,0)</f>
        <v>0</v>
      </c>
      <c r="T113" s="42">
        <f>VLOOKUP($O113,Size!$K:$Q,7,0)</f>
        <v>67</v>
      </c>
      <c r="U113" s="9" t="str">
        <f t="shared" si="28"/>
        <v>S</v>
      </c>
      <c r="V113" s="5"/>
      <c r="W113" s="5"/>
      <c r="X113" s="5"/>
      <c r="Y113" s="5"/>
      <c r="Z113" s="5"/>
      <c r="AA113" s="11"/>
      <c r="AB113" s="39" t="s">
        <v>101</v>
      </c>
      <c r="AC113" s="12" t="s">
        <v>103</v>
      </c>
      <c r="AD113" s="10" t="s">
        <v>300</v>
      </c>
      <c r="AE113" s="40" t="s">
        <v>298</v>
      </c>
    </row>
    <row r="114" spans="2:31" s="1" customFormat="1" ht="64">
      <c r="B114" s="3" t="s">
        <v>302</v>
      </c>
      <c r="C114" s="5" t="s">
        <v>297</v>
      </c>
      <c r="D114" s="5">
        <f>IFERROR(VLOOKUP(B114,Size!$AI:$AJ,2,0),"")</f>
        <v>159000</v>
      </c>
      <c r="E114" s="6">
        <v>0.4</v>
      </c>
      <c r="F114" s="35">
        <f t="shared" si="29"/>
        <v>95400</v>
      </c>
      <c r="G114" s="7" t="str">
        <f>IFERROR(VLOOKUP(RIGHT(B114,1),Size!$AE:$AF,2,0),"")</f>
        <v>BLACK</v>
      </c>
      <c r="H114" s="3" t="s">
        <v>108</v>
      </c>
      <c r="I114" s="56">
        <f>IFERROR(VLOOKUP(LEFT(B114,9)&amp;H114,Size!$K:$M,3,0),"")</f>
        <v>90</v>
      </c>
      <c r="J114" s="13">
        <f>IFERROR(VLOOKUP(B114&amp;I114,가능수량!$A:$D,4,0),"")</f>
        <v>20</v>
      </c>
      <c r="K114" s="8" t="s">
        <v>125</v>
      </c>
      <c r="L114" s="14" t="s">
        <v>126</v>
      </c>
      <c r="M114" s="3" t="s">
        <v>127</v>
      </c>
      <c r="N114" s="15" t="s">
        <v>294</v>
      </c>
      <c r="O114" s="48" t="str">
        <f t="shared" si="26"/>
        <v>BO0139D04S</v>
      </c>
      <c r="P114" s="41" t="str">
        <f t="shared" si="27"/>
        <v>S</v>
      </c>
      <c r="Q114" s="42">
        <f>VLOOKUP($O114,Size!$K:$Q,4,0)</f>
        <v>0</v>
      </c>
      <c r="R114" s="42">
        <f>VLOOKUP($O114,Size!$K:$Q,5,0)</f>
        <v>107</v>
      </c>
      <c r="S114" s="42">
        <f>VLOOKUP($O114,Size!$K:$Q,6,0)</f>
        <v>0</v>
      </c>
      <c r="T114" s="42">
        <f>VLOOKUP($O114,Size!$K:$Q,7,0)</f>
        <v>67</v>
      </c>
      <c r="U114" s="9" t="str">
        <f t="shared" si="28"/>
        <v>S</v>
      </c>
      <c r="V114" s="5"/>
      <c r="W114" s="5"/>
      <c r="X114" s="5"/>
      <c r="Y114" s="5"/>
      <c r="Z114" s="5"/>
      <c r="AA114" s="11"/>
      <c r="AB114" s="39" t="s">
        <v>101</v>
      </c>
      <c r="AC114" s="12" t="s">
        <v>103</v>
      </c>
      <c r="AD114" s="10" t="s">
        <v>300</v>
      </c>
      <c r="AE114" s="40" t="s">
        <v>298</v>
      </c>
    </row>
    <row r="115" spans="2:31" s="1" customFormat="1" ht="64">
      <c r="B115" s="3" t="s">
        <v>302</v>
      </c>
      <c r="C115" s="5" t="s">
        <v>297</v>
      </c>
      <c r="D115" s="5">
        <f>IFERROR(VLOOKUP(B115,Size!$AI:$AJ,2,0),"")</f>
        <v>159000</v>
      </c>
      <c r="E115" s="6">
        <v>0.4</v>
      </c>
      <c r="F115" s="35">
        <f t="shared" si="29"/>
        <v>95400</v>
      </c>
      <c r="G115" s="7" t="str">
        <f>IFERROR(VLOOKUP(RIGHT(B115,1),Size!$AE:$AF,2,0),"")</f>
        <v>BLACK</v>
      </c>
      <c r="H115" s="3" t="s">
        <v>108</v>
      </c>
      <c r="I115" s="56">
        <f>IFERROR(VLOOKUP(LEFT(B115,9)&amp;H115,Size!$K:$M,3,0),"")</f>
        <v>90</v>
      </c>
      <c r="J115" s="13">
        <f>IFERROR(VLOOKUP(B115&amp;I115,가능수량!$A:$D,4,0),"")</f>
        <v>20</v>
      </c>
      <c r="K115" s="8" t="s">
        <v>125</v>
      </c>
      <c r="L115" s="14" t="s">
        <v>126</v>
      </c>
      <c r="M115" s="3" t="s">
        <v>127</v>
      </c>
      <c r="N115" s="15" t="s">
        <v>294</v>
      </c>
      <c r="O115" s="48" t="str">
        <f t="shared" si="26"/>
        <v>BO0139D04S</v>
      </c>
      <c r="P115" s="41" t="str">
        <f t="shared" si="27"/>
        <v>S</v>
      </c>
      <c r="Q115" s="42">
        <f>VLOOKUP($O115,Size!$K:$Q,4,0)</f>
        <v>0</v>
      </c>
      <c r="R115" s="42">
        <f>VLOOKUP($O115,Size!$K:$Q,5,0)</f>
        <v>107</v>
      </c>
      <c r="S115" s="42">
        <f>VLOOKUP($O115,Size!$K:$Q,6,0)</f>
        <v>0</v>
      </c>
      <c r="T115" s="42">
        <f>VLOOKUP($O115,Size!$K:$Q,7,0)</f>
        <v>67</v>
      </c>
      <c r="U115" s="9" t="str">
        <f t="shared" si="28"/>
        <v>S</v>
      </c>
      <c r="V115" s="5"/>
      <c r="W115" s="5"/>
      <c r="X115" s="5"/>
      <c r="Y115" s="5"/>
      <c r="Z115" s="5"/>
      <c r="AA115" s="11"/>
      <c r="AB115" s="39" t="s">
        <v>101</v>
      </c>
      <c r="AC115" s="12" t="s">
        <v>103</v>
      </c>
      <c r="AD115" s="10" t="s">
        <v>300</v>
      </c>
      <c r="AE115" s="40" t="s">
        <v>298</v>
      </c>
    </row>
    <row r="116" spans="2:31" s="1" customFormat="1" ht="64">
      <c r="B116" s="3" t="s">
        <v>302</v>
      </c>
      <c r="C116" s="5" t="s">
        <v>297</v>
      </c>
      <c r="D116" s="5">
        <f>IFERROR(VLOOKUP(B116,Size!$AI:$AJ,2,0),"")</f>
        <v>159000</v>
      </c>
      <c r="E116" s="6">
        <v>0.4</v>
      </c>
      <c r="F116" s="35">
        <f t="shared" si="29"/>
        <v>95400</v>
      </c>
      <c r="G116" s="7" t="str">
        <f>IFERROR(VLOOKUP(RIGHT(B116,1),Size!$AE:$AF,2,0),"")</f>
        <v>BLACK</v>
      </c>
      <c r="H116" s="3" t="s">
        <v>108</v>
      </c>
      <c r="I116" s="56">
        <f>IFERROR(VLOOKUP(LEFT(B116,9)&amp;H116,Size!$K:$M,3,0),"")</f>
        <v>90</v>
      </c>
      <c r="J116" s="13">
        <f>IFERROR(VLOOKUP(B116&amp;I116,가능수량!$A:$D,4,0),"")</f>
        <v>20</v>
      </c>
      <c r="K116" s="8" t="s">
        <v>125</v>
      </c>
      <c r="L116" s="14" t="s">
        <v>126</v>
      </c>
      <c r="M116" s="3" t="s">
        <v>127</v>
      </c>
      <c r="N116" s="15" t="s">
        <v>294</v>
      </c>
      <c r="O116" s="48" t="str">
        <f t="shared" si="26"/>
        <v>BO0139D04S</v>
      </c>
      <c r="P116" s="41" t="str">
        <f t="shared" si="27"/>
        <v>S</v>
      </c>
      <c r="Q116" s="42">
        <f>VLOOKUP($O116,Size!$K:$Q,4,0)</f>
        <v>0</v>
      </c>
      <c r="R116" s="42">
        <f>VLOOKUP($O116,Size!$K:$Q,5,0)</f>
        <v>107</v>
      </c>
      <c r="S116" s="42">
        <f>VLOOKUP($O116,Size!$K:$Q,6,0)</f>
        <v>0</v>
      </c>
      <c r="T116" s="42">
        <f>VLOOKUP($O116,Size!$K:$Q,7,0)</f>
        <v>67</v>
      </c>
      <c r="U116" s="9" t="str">
        <f t="shared" si="28"/>
        <v>S</v>
      </c>
      <c r="V116" s="5"/>
      <c r="W116" s="5"/>
      <c r="X116" s="5"/>
      <c r="Y116" s="5"/>
      <c r="Z116" s="5"/>
      <c r="AA116" s="11"/>
      <c r="AB116" s="39" t="s">
        <v>101</v>
      </c>
      <c r="AC116" s="12" t="s">
        <v>103</v>
      </c>
      <c r="AD116" s="10" t="s">
        <v>300</v>
      </c>
      <c r="AE116" s="40" t="s">
        <v>298</v>
      </c>
    </row>
    <row r="117" spans="2:31" s="1" customFormat="1" ht="64">
      <c r="B117" s="3" t="s">
        <v>301</v>
      </c>
      <c r="C117" s="5" t="s">
        <v>297</v>
      </c>
      <c r="D117" s="5">
        <f>IFERROR(VLOOKUP(B117,Size!$AI:$AJ,2,0),"")</f>
        <v>159000</v>
      </c>
      <c r="E117" s="6">
        <v>0.4</v>
      </c>
      <c r="F117" s="35">
        <f t="shared" si="25"/>
        <v>95400</v>
      </c>
      <c r="G117" s="7" t="str">
        <f>IFERROR(VLOOKUP(RIGHT(B117,1),Size!$AE:$AF,2,0),"")</f>
        <v>YELLOW</v>
      </c>
      <c r="H117" s="3" t="s">
        <v>108</v>
      </c>
      <c r="I117" s="56">
        <f>IFERROR(VLOOKUP(LEFT(B117,9)&amp;H117,Size!$K:$M,3,0),"")</f>
        <v>90</v>
      </c>
      <c r="J117" s="13">
        <f>IFERROR(VLOOKUP(B117&amp;I117,가능수량!$A:$D,4,0),"")</f>
        <v>15</v>
      </c>
      <c r="K117" s="8" t="s">
        <v>125</v>
      </c>
      <c r="L117" s="14" t="s">
        <v>126</v>
      </c>
      <c r="M117" s="3" t="s">
        <v>127</v>
      </c>
      <c r="N117" s="15" t="s">
        <v>294</v>
      </c>
      <c r="O117" s="48" t="str">
        <f t="shared" si="26"/>
        <v>BO0139D04S</v>
      </c>
      <c r="P117" s="41" t="str">
        <f t="shared" si="27"/>
        <v>S</v>
      </c>
      <c r="Q117" s="42">
        <f>VLOOKUP($O117,Size!$K:$Q,4,0)</f>
        <v>0</v>
      </c>
      <c r="R117" s="42">
        <f>VLOOKUP($O117,Size!$K:$Q,5,0)</f>
        <v>107</v>
      </c>
      <c r="S117" s="42">
        <f>VLOOKUP($O117,Size!$K:$Q,6,0)</f>
        <v>0</v>
      </c>
      <c r="T117" s="42">
        <f>VLOOKUP($O117,Size!$K:$Q,7,0)</f>
        <v>67</v>
      </c>
      <c r="U117" s="9" t="str">
        <f t="shared" si="28"/>
        <v>S</v>
      </c>
      <c r="V117" s="5"/>
      <c r="W117" s="5"/>
      <c r="X117" s="5"/>
      <c r="Y117" s="5"/>
      <c r="Z117" s="5"/>
      <c r="AA117" s="11"/>
      <c r="AB117" s="39" t="s">
        <v>101</v>
      </c>
      <c r="AC117" s="12" t="s">
        <v>103</v>
      </c>
      <c r="AD117" s="10" t="s">
        <v>300</v>
      </c>
      <c r="AE117" s="40" t="s">
        <v>298</v>
      </c>
    </row>
    <row r="118" spans="2:31" s="1" customFormat="1" ht="64">
      <c r="B118" s="3" t="s">
        <v>301</v>
      </c>
      <c r="C118" s="5" t="s">
        <v>297</v>
      </c>
      <c r="D118" s="5">
        <f>IFERROR(VLOOKUP(B118,Size!$AI:$AJ,2,0),"")</f>
        <v>159000</v>
      </c>
      <c r="E118" s="6">
        <v>0.4</v>
      </c>
      <c r="F118" s="35">
        <f t="shared" ref="F118:F121" si="30">D118-(D118*E118)</f>
        <v>95400</v>
      </c>
      <c r="G118" s="7" t="str">
        <f>IFERROR(VLOOKUP(RIGHT(B118,1),Size!$AE:$AF,2,0),"")</f>
        <v>YELLOW</v>
      </c>
      <c r="H118" s="3" t="s">
        <v>108</v>
      </c>
      <c r="I118" s="56">
        <f>IFERROR(VLOOKUP(LEFT(B118,9)&amp;H118,Size!$K:$M,3,0),"")</f>
        <v>90</v>
      </c>
      <c r="J118" s="13">
        <f>IFERROR(VLOOKUP(B118&amp;I118,가능수량!$A:$D,4,0),"")</f>
        <v>15</v>
      </c>
      <c r="K118" s="8" t="s">
        <v>125</v>
      </c>
      <c r="L118" s="14" t="s">
        <v>126</v>
      </c>
      <c r="M118" s="3" t="s">
        <v>127</v>
      </c>
      <c r="N118" s="15" t="s">
        <v>294</v>
      </c>
      <c r="O118" s="48" t="str">
        <f t="shared" si="26"/>
        <v>BO0139D04S</v>
      </c>
      <c r="P118" s="41" t="str">
        <f t="shared" si="27"/>
        <v>S</v>
      </c>
      <c r="Q118" s="42">
        <f>VLOOKUP($O118,Size!$K:$Q,4,0)</f>
        <v>0</v>
      </c>
      <c r="R118" s="42">
        <f>VLOOKUP($O118,Size!$K:$Q,5,0)</f>
        <v>107</v>
      </c>
      <c r="S118" s="42">
        <f>VLOOKUP($O118,Size!$K:$Q,6,0)</f>
        <v>0</v>
      </c>
      <c r="T118" s="42">
        <f>VLOOKUP($O118,Size!$K:$Q,7,0)</f>
        <v>67</v>
      </c>
      <c r="U118" s="9" t="str">
        <f t="shared" si="28"/>
        <v>S</v>
      </c>
      <c r="V118" s="5"/>
      <c r="W118" s="5"/>
      <c r="X118" s="5"/>
      <c r="Y118" s="5"/>
      <c r="Z118" s="5"/>
      <c r="AA118" s="11"/>
      <c r="AB118" s="39" t="s">
        <v>101</v>
      </c>
      <c r="AC118" s="12" t="s">
        <v>103</v>
      </c>
      <c r="AD118" s="10" t="s">
        <v>300</v>
      </c>
      <c r="AE118" s="40" t="s">
        <v>298</v>
      </c>
    </row>
    <row r="119" spans="2:31" s="1" customFormat="1" ht="64">
      <c r="B119" s="3" t="s">
        <v>301</v>
      </c>
      <c r="C119" s="5" t="s">
        <v>297</v>
      </c>
      <c r="D119" s="5">
        <f>IFERROR(VLOOKUP(B119,Size!$AI:$AJ,2,0),"")</f>
        <v>159000</v>
      </c>
      <c r="E119" s="6">
        <v>0.4</v>
      </c>
      <c r="F119" s="35">
        <f t="shared" si="30"/>
        <v>95400</v>
      </c>
      <c r="G119" s="7" t="str">
        <f>IFERROR(VLOOKUP(RIGHT(B119,1),Size!$AE:$AF,2,0),"")</f>
        <v>YELLOW</v>
      </c>
      <c r="H119" s="3" t="s">
        <v>108</v>
      </c>
      <c r="I119" s="56">
        <f>IFERROR(VLOOKUP(LEFT(B119,9)&amp;H119,Size!$K:$M,3,0),"")</f>
        <v>90</v>
      </c>
      <c r="J119" s="13">
        <f>IFERROR(VLOOKUP(B119&amp;I119,가능수량!$A:$D,4,0),"")</f>
        <v>15</v>
      </c>
      <c r="K119" s="8" t="s">
        <v>125</v>
      </c>
      <c r="L119" s="14" t="s">
        <v>126</v>
      </c>
      <c r="M119" s="3" t="s">
        <v>127</v>
      </c>
      <c r="N119" s="15" t="s">
        <v>294</v>
      </c>
      <c r="O119" s="48" t="str">
        <f t="shared" si="26"/>
        <v>BO0139D04S</v>
      </c>
      <c r="P119" s="41" t="str">
        <f t="shared" si="27"/>
        <v>S</v>
      </c>
      <c r="Q119" s="42">
        <f>VLOOKUP($O119,Size!$K:$Q,4,0)</f>
        <v>0</v>
      </c>
      <c r="R119" s="42">
        <f>VLOOKUP($O119,Size!$K:$Q,5,0)</f>
        <v>107</v>
      </c>
      <c r="S119" s="42">
        <f>VLOOKUP($O119,Size!$K:$Q,6,0)</f>
        <v>0</v>
      </c>
      <c r="T119" s="42">
        <f>VLOOKUP($O119,Size!$K:$Q,7,0)</f>
        <v>67</v>
      </c>
      <c r="U119" s="9" t="str">
        <f t="shared" si="28"/>
        <v>S</v>
      </c>
      <c r="V119" s="5"/>
      <c r="W119" s="5"/>
      <c r="X119" s="5"/>
      <c r="Y119" s="5"/>
      <c r="Z119" s="5"/>
      <c r="AA119" s="11"/>
      <c r="AB119" s="39" t="s">
        <v>101</v>
      </c>
      <c r="AC119" s="12" t="s">
        <v>103</v>
      </c>
      <c r="AD119" s="10" t="s">
        <v>300</v>
      </c>
      <c r="AE119" s="40" t="s">
        <v>298</v>
      </c>
    </row>
    <row r="120" spans="2:31" s="1" customFormat="1" ht="64">
      <c r="B120" s="3" t="s">
        <v>301</v>
      </c>
      <c r="C120" s="5" t="s">
        <v>297</v>
      </c>
      <c r="D120" s="5">
        <f>IFERROR(VLOOKUP(B120,Size!$AI:$AJ,2,0),"")</f>
        <v>159000</v>
      </c>
      <c r="E120" s="6">
        <v>0.4</v>
      </c>
      <c r="F120" s="35">
        <f t="shared" si="30"/>
        <v>95400</v>
      </c>
      <c r="G120" s="7" t="str">
        <f>IFERROR(VLOOKUP(RIGHT(B120,1),Size!$AE:$AF,2,0),"")</f>
        <v>YELLOW</v>
      </c>
      <c r="H120" s="3" t="s">
        <v>108</v>
      </c>
      <c r="I120" s="56">
        <f>IFERROR(VLOOKUP(LEFT(B120,9)&amp;H120,Size!$K:$M,3,0),"")</f>
        <v>90</v>
      </c>
      <c r="J120" s="13">
        <f>IFERROR(VLOOKUP(B120&amp;I120,가능수량!$A:$D,4,0),"")</f>
        <v>15</v>
      </c>
      <c r="K120" s="8" t="s">
        <v>125</v>
      </c>
      <c r="L120" s="14" t="s">
        <v>126</v>
      </c>
      <c r="M120" s="3" t="s">
        <v>127</v>
      </c>
      <c r="N120" s="15" t="s">
        <v>294</v>
      </c>
      <c r="O120" s="48" t="str">
        <f t="shared" si="26"/>
        <v>BO0139D04S</v>
      </c>
      <c r="P120" s="41" t="str">
        <f t="shared" si="27"/>
        <v>S</v>
      </c>
      <c r="Q120" s="42">
        <f>VLOOKUP($O120,Size!$K:$Q,4,0)</f>
        <v>0</v>
      </c>
      <c r="R120" s="42">
        <f>VLOOKUP($O120,Size!$K:$Q,5,0)</f>
        <v>107</v>
      </c>
      <c r="S120" s="42">
        <f>VLOOKUP($O120,Size!$K:$Q,6,0)</f>
        <v>0</v>
      </c>
      <c r="T120" s="42">
        <f>VLOOKUP($O120,Size!$K:$Q,7,0)</f>
        <v>67</v>
      </c>
      <c r="U120" s="9" t="str">
        <f t="shared" si="28"/>
        <v>S</v>
      </c>
      <c r="V120" s="5"/>
      <c r="W120" s="5"/>
      <c r="X120" s="5"/>
      <c r="Y120" s="5"/>
      <c r="Z120" s="5"/>
      <c r="AA120" s="11"/>
      <c r="AB120" s="39" t="s">
        <v>101</v>
      </c>
      <c r="AC120" s="12" t="s">
        <v>103</v>
      </c>
      <c r="AD120" s="10" t="s">
        <v>300</v>
      </c>
      <c r="AE120" s="40" t="s">
        <v>298</v>
      </c>
    </row>
    <row r="121" spans="2:31" s="1" customFormat="1" ht="64">
      <c r="B121" s="3" t="s">
        <v>301</v>
      </c>
      <c r="C121" s="5" t="s">
        <v>297</v>
      </c>
      <c r="D121" s="5">
        <f>IFERROR(VLOOKUP(B121,Size!$AI:$AJ,2,0),"")</f>
        <v>159000</v>
      </c>
      <c r="E121" s="6">
        <v>0.4</v>
      </c>
      <c r="F121" s="35">
        <f t="shared" si="30"/>
        <v>95400</v>
      </c>
      <c r="G121" s="7" t="str">
        <f>IFERROR(VLOOKUP(RIGHT(B121,1),Size!$AE:$AF,2,0),"")</f>
        <v>YELLOW</v>
      </c>
      <c r="H121" s="3" t="s">
        <v>108</v>
      </c>
      <c r="I121" s="56">
        <f>IFERROR(VLOOKUP(LEFT(B121,9)&amp;H121,Size!$K:$M,3,0),"")</f>
        <v>90</v>
      </c>
      <c r="J121" s="13">
        <f>IFERROR(VLOOKUP(B121&amp;I121,가능수량!$A:$D,4,0),"")</f>
        <v>15</v>
      </c>
      <c r="K121" s="8" t="s">
        <v>125</v>
      </c>
      <c r="L121" s="14" t="s">
        <v>126</v>
      </c>
      <c r="M121" s="3" t="s">
        <v>127</v>
      </c>
      <c r="N121" s="15" t="s">
        <v>294</v>
      </c>
      <c r="O121" s="48" t="str">
        <f t="shared" si="26"/>
        <v>BO0139D04S</v>
      </c>
      <c r="P121" s="41" t="str">
        <f t="shared" si="27"/>
        <v>S</v>
      </c>
      <c r="Q121" s="42">
        <f>VLOOKUP($O121,Size!$K:$Q,4,0)</f>
        <v>0</v>
      </c>
      <c r="R121" s="42">
        <f>VLOOKUP($O121,Size!$K:$Q,5,0)</f>
        <v>107</v>
      </c>
      <c r="S121" s="42">
        <f>VLOOKUP($O121,Size!$K:$Q,6,0)</f>
        <v>0</v>
      </c>
      <c r="T121" s="42">
        <f>VLOOKUP($O121,Size!$K:$Q,7,0)</f>
        <v>67</v>
      </c>
      <c r="U121" s="9" t="str">
        <f t="shared" si="28"/>
        <v>S</v>
      </c>
      <c r="V121" s="5"/>
      <c r="W121" s="5"/>
      <c r="X121" s="5"/>
      <c r="Y121" s="5"/>
      <c r="Z121" s="5"/>
      <c r="AA121" s="11"/>
      <c r="AB121" s="39" t="s">
        <v>101</v>
      </c>
      <c r="AC121" s="12" t="s">
        <v>103</v>
      </c>
      <c r="AD121" s="10" t="s">
        <v>300</v>
      </c>
      <c r="AE121" s="40" t="s">
        <v>298</v>
      </c>
    </row>
    <row r="122" spans="2:31" s="1" customFormat="1" ht="48">
      <c r="B122" s="3" t="s">
        <v>303</v>
      </c>
      <c r="C122" s="5" t="s">
        <v>305</v>
      </c>
      <c r="D122" s="5">
        <f>IFERROR(VLOOKUP(B122,Size!$AI:$AJ,2,0),"")</f>
        <v>199000</v>
      </c>
      <c r="E122" s="6">
        <v>0.4</v>
      </c>
      <c r="F122" s="35">
        <f t="shared" si="25"/>
        <v>119400</v>
      </c>
      <c r="G122" s="7" t="str">
        <f>IFERROR(VLOOKUP(RIGHT(B122,1),Size!$AE:$AF,2,0),"")</f>
        <v>IVORY</v>
      </c>
      <c r="H122" s="3" t="s">
        <v>66</v>
      </c>
      <c r="I122" s="56">
        <f>IFERROR(VLOOKUP(LEFT(B122,9)&amp;H122,Size!$K:$M,3,0),"")</f>
        <v>90</v>
      </c>
      <c r="J122" s="13">
        <f>IFERROR(VLOOKUP(B122&amp;I122,가능수량!$A:$D,4,0),"")</f>
        <v>20</v>
      </c>
      <c r="K122" s="8" t="s">
        <v>125</v>
      </c>
      <c r="L122" s="14" t="s">
        <v>126</v>
      </c>
      <c r="M122" s="3" t="s">
        <v>127</v>
      </c>
      <c r="N122" s="15" t="s">
        <v>294</v>
      </c>
      <c r="O122" s="48" t="str">
        <f t="shared" si="26"/>
        <v>BO0139D02S</v>
      </c>
      <c r="P122" s="41" t="str">
        <f t="shared" si="27"/>
        <v>S</v>
      </c>
      <c r="Q122" s="42">
        <f>VLOOKUP($O122,Size!$K:$Q,4,0)</f>
        <v>50</v>
      </c>
      <c r="R122" s="42">
        <f>VLOOKUP($O122,Size!$K:$Q,5,0)</f>
        <v>112</v>
      </c>
      <c r="S122" s="42">
        <f>VLOOKUP($O122,Size!$K:$Q,6,0)</f>
        <v>61</v>
      </c>
      <c r="T122" s="42">
        <f>VLOOKUP($O122,Size!$K:$Q,7,0)</f>
        <v>64.5</v>
      </c>
      <c r="U122" s="9" t="str">
        <f t="shared" si="28"/>
        <v>S</v>
      </c>
      <c r="V122" s="5"/>
      <c r="W122" s="5"/>
      <c r="X122" s="5"/>
      <c r="Y122" s="5"/>
      <c r="Z122" s="5"/>
      <c r="AA122" s="11"/>
      <c r="AB122" s="39" t="s">
        <v>101</v>
      </c>
      <c r="AC122" s="12" t="s">
        <v>103</v>
      </c>
      <c r="AD122" s="10" t="s">
        <v>300</v>
      </c>
      <c r="AE122" s="40" t="s">
        <v>304</v>
      </c>
    </row>
    <row r="123" spans="2:31" s="1" customFormat="1" ht="48">
      <c r="B123" s="3" t="s">
        <v>303</v>
      </c>
      <c r="C123" s="5" t="s">
        <v>305</v>
      </c>
      <c r="D123" s="5">
        <f>IFERROR(VLOOKUP(B123,Size!$AI:$AJ,2,0),"")</f>
        <v>199000</v>
      </c>
      <c r="E123" s="6">
        <v>0.4</v>
      </c>
      <c r="F123" s="35">
        <f t="shared" si="25"/>
        <v>119400</v>
      </c>
      <c r="G123" s="7" t="str">
        <f>IFERROR(VLOOKUP(RIGHT(B123,1),Size!$AE:$AF,2,0),"")</f>
        <v>IVORY</v>
      </c>
      <c r="H123" s="3" t="s">
        <v>85</v>
      </c>
      <c r="I123" s="56">
        <f>IFERROR(VLOOKUP(LEFT(B123,9)&amp;H123,Size!$K:$M,3,0),"")</f>
        <v>95</v>
      </c>
      <c r="J123" s="13">
        <f>IFERROR(VLOOKUP(B123&amp;I123,가능수량!$A:$D,4,0),"")</f>
        <v>20</v>
      </c>
      <c r="K123" s="8" t="s">
        <v>125</v>
      </c>
      <c r="L123" s="14" t="s">
        <v>126</v>
      </c>
      <c r="M123" s="3" t="s">
        <v>127</v>
      </c>
      <c r="N123" s="15" t="s">
        <v>294</v>
      </c>
      <c r="O123" s="48" t="str">
        <f t="shared" si="26"/>
        <v>BO0139D02M</v>
      </c>
      <c r="P123" s="41" t="str">
        <f t="shared" si="27"/>
        <v>M</v>
      </c>
      <c r="Q123" s="42">
        <f>VLOOKUP($O123,Size!$K:$Q,4,0)</f>
        <v>52</v>
      </c>
      <c r="R123" s="42">
        <f>VLOOKUP($O123,Size!$K:$Q,5,0)</f>
        <v>117</v>
      </c>
      <c r="S123" s="42">
        <f>VLOOKUP($O123,Size!$K:$Q,6,0)</f>
        <v>62</v>
      </c>
      <c r="T123" s="42">
        <f>VLOOKUP($O123,Size!$K:$Q,7,0)</f>
        <v>66.5</v>
      </c>
      <c r="U123" s="9" t="str">
        <f t="shared" si="28"/>
        <v>M</v>
      </c>
      <c r="V123" s="5"/>
      <c r="W123" s="5"/>
      <c r="X123" s="5"/>
      <c r="Y123" s="5"/>
      <c r="Z123" s="5"/>
      <c r="AA123" s="11"/>
      <c r="AB123" s="39" t="s">
        <v>101</v>
      </c>
      <c r="AC123" s="12" t="s">
        <v>103</v>
      </c>
      <c r="AD123" s="10" t="s">
        <v>300</v>
      </c>
      <c r="AE123" s="40" t="s">
        <v>304</v>
      </c>
    </row>
    <row r="124" spans="2:31" s="1" customFormat="1" ht="48">
      <c r="B124" s="3" t="s">
        <v>303</v>
      </c>
      <c r="C124" s="5" t="s">
        <v>305</v>
      </c>
      <c r="D124" s="5">
        <f>IFERROR(VLOOKUP(B124,Size!$AI:$AJ,2,0),"")</f>
        <v>199000</v>
      </c>
      <c r="E124" s="6">
        <v>0.4</v>
      </c>
      <c r="F124" s="35">
        <f t="shared" si="25"/>
        <v>119400</v>
      </c>
      <c r="G124" s="7" t="str">
        <f>IFERROR(VLOOKUP(RIGHT(B124,1),Size!$AE:$AF,2,0),"")</f>
        <v>IVORY</v>
      </c>
      <c r="H124" s="3" t="s">
        <v>86</v>
      </c>
      <c r="I124" s="56">
        <f>IFERROR(VLOOKUP(LEFT(B124,9)&amp;H124,Size!$K:$M,3,0),"")</f>
        <v>100</v>
      </c>
      <c r="J124" s="13">
        <f>IFERROR(VLOOKUP(B124&amp;I124,가능수량!$A:$D,4,0),"")</f>
        <v>30</v>
      </c>
      <c r="K124" s="8" t="s">
        <v>125</v>
      </c>
      <c r="L124" s="14" t="s">
        <v>126</v>
      </c>
      <c r="M124" s="3" t="s">
        <v>127</v>
      </c>
      <c r="N124" s="15" t="s">
        <v>294</v>
      </c>
      <c r="O124" s="48" t="str">
        <f t="shared" si="26"/>
        <v>BO0139D02L</v>
      </c>
      <c r="P124" s="41" t="str">
        <f t="shared" si="27"/>
        <v>L</v>
      </c>
      <c r="Q124" s="42">
        <f>VLOOKUP($O124,Size!$K:$Q,4,0)</f>
        <v>54</v>
      </c>
      <c r="R124" s="42">
        <f>VLOOKUP($O124,Size!$K:$Q,5,0)</f>
        <v>122</v>
      </c>
      <c r="S124" s="42">
        <f>VLOOKUP($O124,Size!$K:$Q,6,0)</f>
        <v>63</v>
      </c>
      <c r="T124" s="42">
        <f>VLOOKUP($O124,Size!$K:$Q,7,0)</f>
        <v>68.5</v>
      </c>
      <c r="U124" s="9" t="str">
        <f t="shared" si="28"/>
        <v>L</v>
      </c>
      <c r="V124" s="5"/>
      <c r="W124" s="5"/>
      <c r="X124" s="5"/>
      <c r="Y124" s="5"/>
      <c r="Z124" s="5"/>
      <c r="AA124" s="11"/>
      <c r="AB124" s="39" t="s">
        <v>101</v>
      </c>
      <c r="AC124" s="12" t="s">
        <v>103</v>
      </c>
      <c r="AD124" s="10" t="s">
        <v>300</v>
      </c>
      <c r="AE124" s="40" t="s">
        <v>304</v>
      </c>
    </row>
    <row r="125" spans="2:31" s="1" customFormat="1" ht="48">
      <c r="B125" s="3" t="s">
        <v>303</v>
      </c>
      <c r="C125" s="5" t="s">
        <v>305</v>
      </c>
      <c r="D125" s="5">
        <f>IFERROR(VLOOKUP(B125,Size!$AI:$AJ,2,0),"")</f>
        <v>199000</v>
      </c>
      <c r="E125" s="6">
        <v>0.4</v>
      </c>
      <c r="F125" s="35">
        <f t="shared" si="25"/>
        <v>119400</v>
      </c>
      <c r="G125" s="7" t="str">
        <f>IFERROR(VLOOKUP(RIGHT(B125,1),Size!$AE:$AF,2,0),"")</f>
        <v>IVORY</v>
      </c>
      <c r="H125" s="3" t="s">
        <v>87</v>
      </c>
      <c r="I125" s="56">
        <f>IFERROR(VLOOKUP(LEFT(B125,9)&amp;H125,Size!$K:$M,3,0),"")</f>
        <v>105</v>
      </c>
      <c r="J125" s="13">
        <f>IFERROR(VLOOKUP(B125&amp;I125,가능수량!$A:$D,4,0),"")</f>
        <v>20</v>
      </c>
      <c r="K125" s="8" t="s">
        <v>125</v>
      </c>
      <c r="L125" s="14" t="s">
        <v>126</v>
      </c>
      <c r="M125" s="3" t="s">
        <v>127</v>
      </c>
      <c r="N125" s="15" t="s">
        <v>294</v>
      </c>
      <c r="O125" s="48" t="str">
        <f t="shared" si="26"/>
        <v>BO0139D02XL</v>
      </c>
      <c r="P125" s="41" t="str">
        <f t="shared" si="27"/>
        <v>XL</v>
      </c>
      <c r="Q125" s="42">
        <f>VLOOKUP($O125,Size!$K:$Q,4,0)</f>
        <v>56</v>
      </c>
      <c r="R125" s="42">
        <f>VLOOKUP($O125,Size!$K:$Q,5,0)</f>
        <v>127</v>
      </c>
      <c r="S125" s="42">
        <f>VLOOKUP($O125,Size!$K:$Q,6,0)</f>
        <v>64</v>
      </c>
      <c r="T125" s="42">
        <f>VLOOKUP($O125,Size!$K:$Q,7,0)</f>
        <v>70.5</v>
      </c>
      <c r="U125" s="9" t="str">
        <f t="shared" si="28"/>
        <v>XL</v>
      </c>
      <c r="V125" s="5"/>
      <c r="W125" s="5"/>
      <c r="X125" s="5"/>
      <c r="Y125" s="5"/>
      <c r="Z125" s="5"/>
      <c r="AA125" s="11"/>
      <c r="AB125" s="39" t="s">
        <v>101</v>
      </c>
      <c r="AC125" s="12" t="s">
        <v>103</v>
      </c>
      <c r="AD125" s="10" t="s">
        <v>300</v>
      </c>
      <c r="AE125" s="40" t="s">
        <v>304</v>
      </c>
    </row>
    <row r="126" spans="2:31" s="1" customFormat="1" ht="48">
      <c r="B126" s="3" t="s">
        <v>307</v>
      </c>
      <c r="C126" s="5" t="s">
        <v>305</v>
      </c>
      <c r="D126" s="5">
        <f>IFERROR(VLOOKUP(B126,Size!$AI:$AJ,2,0),"")</f>
        <v>199000</v>
      </c>
      <c r="E126" s="6">
        <v>0.4</v>
      </c>
      <c r="F126" s="35">
        <f t="shared" si="25"/>
        <v>119400</v>
      </c>
      <c r="G126" s="7" t="str">
        <f>IFERROR(VLOOKUP(RIGHT(B126,1),Size!$AE:$AF,2,0),"")</f>
        <v>BLACK</v>
      </c>
      <c r="H126" s="3" t="s">
        <v>66</v>
      </c>
      <c r="I126" s="56">
        <f>IFERROR(VLOOKUP(LEFT(B126,9)&amp;H126,Size!$K:$M,3,0),"")</f>
        <v>90</v>
      </c>
      <c r="J126" s="13">
        <f>IFERROR(VLOOKUP(B126&amp;I126,가능수량!$A:$D,4,0),"")</f>
        <v>10</v>
      </c>
      <c r="K126" s="8" t="s">
        <v>125</v>
      </c>
      <c r="L126" s="14" t="s">
        <v>126</v>
      </c>
      <c r="M126" s="3" t="s">
        <v>127</v>
      </c>
      <c r="N126" s="15" t="s">
        <v>294</v>
      </c>
      <c r="O126" s="48" t="str">
        <f t="shared" si="26"/>
        <v>BO0139D02S</v>
      </c>
      <c r="P126" s="41" t="str">
        <f t="shared" si="27"/>
        <v>S</v>
      </c>
      <c r="Q126" s="42">
        <f>VLOOKUP($O126,Size!$K:$Q,4,0)</f>
        <v>50</v>
      </c>
      <c r="R126" s="42">
        <f>VLOOKUP($O126,Size!$K:$Q,5,0)</f>
        <v>112</v>
      </c>
      <c r="S126" s="42">
        <f>VLOOKUP($O126,Size!$K:$Q,6,0)</f>
        <v>61</v>
      </c>
      <c r="T126" s="42">
        <f>VLOOKUP($O126,Size!$K:$Q,7,0)</f>
        <v>64.5</v>
      </c>
      <c r="U126" s="9" t="str">
        <f t="shared" si="28"/>
        <v>S</v>
      </c>
      <c r="V126" s="5"/>
      <c r="W126" s="5"/>
      <c r="X126" s="5"/>
      <c r="Y126" s="5"/>
      <c r="Z126" s="5"/>
      <c r="AA126" s="11"/>
      <c r="AB126" s="39" t="s">
        <v>101</v>
      </c>
      <c r="AC126" s="12" t="s">
        <v>103</v>
      </c>
      <c r="AD126" s="10" t="s">
        <v>300</v>
      </c>
      <c r="AE126" s="40" t="s">
        <v>304</v>
      </c>
    </row>
    <row r="127" spans="2:31" s="1" customFormat="1" ht="48">
      <c r="B127" s="3" t="s">
        <v>307</v>
      </c>
      <c r="C127" s="5" t="s">
        <v>305</v>
      </c>
      <c r="D127" s="5">
        <f>IFERROR(VLOOKUP(B127,Size!$AI:$AJ,2,0),"")</f>
        <v>199000</v>
      </c>
      <c r="E127" s="6">
        <v>0.4</v>
      </c>
      <c r="F127" s="35">
        <f t="shared" si="25"/>
        <v>119400</v>
      </c>
      <c r="G127" s="7" t="str">
        <f>IFERROR(VLOOKUP(RIGHT(B127,1),Size!$AE:$AF,2,0),"")</f>
        <v>BLACK</v>
      </c>
      <c r="H127" s="3" t="s">
        <v>85</v>
      </c>
      <c r="I127" s="56">
        <f>IFERROR(VLOOKUP(LEFT(B127,9)&amp;H127,Size!$K:$M,3,0),"")</f>
        <v>95</v>
      </c>
      <c r="J127" s="13">
        <f>IFERROR(VLOOKUP(B127&amp;I127,가능수량!$A:$D,4,0),"")</f>
        <v>5</v>
      </c>
      <c r="K127" s="8" t="s">
        <v>125</v>
      </c>
      <c r="L127" s="14" t="s">
        <v>126</v>
      </c>
      <c r="M127" s="3" t="s">
        <v>127</v>
      </c>
      <c r="N127" s="15" t="s">
        <v>294</v>
      </c>
      <c r="O127" s="48" t="str">
        <f t="shared" si="26"/>
        <v>BO0139D02M</v>
      </c>
      <c r="P127" s="41" t="str">
        <f t="shared" si="27"/>
        <v>M</v>
      </c>
      <c r="Q127" s="42">
        <f>VLOOKUP($O127,Size!$K:$Q,4,0)</f>
        <v>52</v>
      </c>
      <c r="R127" s="42">
        <f>VLOOKUP($O127,Size!$K:$Q,5,0)</f>
        <v>117</v>
      </c>
      <c r="S127" s="42">
        <f>VLOOKUP($O127,Size!$K:$Q,6,0)</f>
        <v>62</v>
      </c>
      <c r="T127" s="42">
        <f>VLOOKUP($O127,Size!$K:$Q,7,0)</f>
        <v>66.5</v>
      </c>
      <c r="U127" s="9" t="str">
        <f t="shared" si="28"/>
        <v>M</v>
      </c>
      <c r="V127" s="5"/>
      <c r="W127" s="5"/>
      <c r="X127" s="5"/>
      <c r="Y127" s="5"/>
      <c r="Z127" s="5"/>
      <c r="AA127" s="11"/>
      <c r="AB127" s="39" t="s">
        <v>101</v>
      </c>
      <c r="AC127" s="12" t="s">
        <v>103</v>
      </c>
      <c r="AD127" s="10" t="s">
        <v>300</v>
      </c>
      <c r="AE127" s="40" t="s">
        <v>304</v>
      </c>
    </row>
    <row r="128" spans="2:31" s="1" customFormat="1" ht="48">
      <c r="B128" s="3" t="s">
        <v>307</v>
      </c>
      <c r="C128" s="5" t="s">
        <v>305</v>
      </c>
      <c r="D128" s="5">
        <f>IFERROR(VLOOKUP(B128,Size!$AI:$AJ,2,0),"")</f>
        <v>199000</v>
      </c>
      <c r="E128" s="6">
        <v>0.4</v>
      </c>
      <c r="F128" s="35">
        <f t="shared" si="25"/>
        <v>119400</v>
      </c>
      <c r="G128" s="7" t="str">
        <f>IFERROR(VLOOKUP(RIGHT(B128,1),Size!$AE:$AF,2,0),"")</f>
        <v>BLACK</v>
      </c>
      <c r="H128" s="3" t="s">
        <v>86</v>
      </c>
      <c r="I128" s="56">
        <f>IFERROR(VLOOKUP(LEFT(B128,9)&amp;H128,Size!$K:$M,3,0),"")</f>
        <v>100</v>
      </c>
      <c r="J128" s="13">
        <f>IFERROR(VLOOKUP(B128&amp;I128,가능수량!$A:$D,4,0),"")</f>
        <v>20</v>
      </c>
      <c r="K128" s="8" t="s">
        <v>125</v>
      </c>
      <c r="L128" s="14" t="s">
        <v>126</v>
      </c>
      <c r="M128" s="3" t="s">
        <v>127</v>
      </c>
      <c r="N128" s="15" t="s">
        <v>294</v>
      </c>
      <c r="O128" s="48" t="str">
        <f t="shared" si="26"/>
        <v>BO0139D02L</v>
      </c>
      <c r="P128" s="41" t="str">
        <f t="shared" si="27"/>
        <v>L</v>
      </c>
      <c r="Q128" s="42">
        <f>VLOOKUP($O128,Size!$K:$Q,4,0)</f>
        <v>54</v>
      </c>
      <c r="R128" s="42">
        <f>VLOOKUP($O128,Size!$K:$Q,5,0)</f>
        <v>122</v>
      </c>
      <c r="S128" s="42">
        <f>VLOOKUP($O128,Size!$K:$Q,6,0)</f>
        <v>63</v>
      </c>
      <c r="T128" s="42">
        <f>VLOOKUP($O128,Size!$K:$Q,7,0)</f>
        <v>68.5</v>
      </c>
      <c r="U128" s="9" t="str">
        <f t="shared" si="28"/>
        <v>L</v>
      </c>
      <c r="V128" s="5"/>
      <c r="W128" s="5"/>
      <c r="X128" s="5"/>
      <c r="Y128" s="5"/>
      <c r="Z128" s="5"/>
      <c r="AA128" s="11"/>
      <c r="AB128" s="39" t="s">
        <v>101</v>
      </c>
      <c r="AC128" s="12" t="s">
        <v>103</v>
      </c>
      <c r="AD128" s="10" t="s">
        <v>300</v>
      </c>
      <c r="AE128" s="40" t="s">
        <v>304</v>
      </c>
    </row>
    <row r="129" spans="2:31" s="1" customFormat="1" ht="48">
      <c r="B129" s="3" t="s">
        <v>307</v>
      </c>
      <c r="C129" s="5" t="s">
        <v>305</v>
      </c>
      <c r="D129" s="5">
        <f>IFERROR(VLOOKUP(B129,Size!$AI:$AJ,2,0),"")</f>
        <v>199000</v>
      </c>
      <c r="E129" s="6">
        <v>0.4</v>
      </c>
      <c r="F129" s="35">
        <f t="shared" si="25"/>
        <v>119400</v>
      </c>
      <c r="G129" s="7" t="str">
        <f>IFERROR(VLOOKUP(RIGHT(B129,1),Size!$AE:$AF,2,0),"")</f>
        <v>BLACK</v>
      </c>
      <c r="H129" s="3" t="s">
        <v>87</v>
      </c>
      <c r="I129" s="56">
        <f>IFERROR(VLOOKUP(LEFT(B129,9)&amp;H129,Size!$K:$M,3,0),"")</f>
        <v>105</v>
      </c>
      <c r="J129" s="13">
        <f>IFERROR(VLOOKUP(B129&amp;I129,가능수량!$A:$D,4,0),"")</f>
        <v>20</v>
      </c>
      <c r="K129" s="8" t="s">
        <v>125</v>
      </c>
      <c r="L129" s="14" t="s">
        <v>126</v>
      </c>
      <c r="M129" s="3" t="s">
        <v>127</v>
      </c>
      <c r="N129" s="15" t="s">
        <v>294</v>
      </c>
      <c r="O129" s="48" t="str">
        <f t="shared" si="26"/>
        <v>BO0139D02XL</v>
      </c>
      <c r="P129" s="41" t="str">
        <f t="shared" si="27"/>
        <v>XL</v>
      </c>
      <c r="Q129" s="42">
        <f>VLOOKUP($O129,Size!$K:$Q,4,0)</f>
        <v>56</v>
      </c>
      <c r="R129" s="42">
        <f>VLOOKUP($O129,Size!$K:$Q,5,0)</f>
        <v>127</v>
      </c>
      <c r="S129" s="42">
        <f>VLOOKUP($O129,Size!$K:$Q,6,0)</f>
        <v>64</v>
      </c>
      <c r="T129" s="42">
        <f>VLOOKUP($O129,Size!$K:$Q,7,0)</f>
        <v>70.5</v>
      </c>
      <c r="U129" s="9" t="str">
        <f t="shared" si="28"/>
        <v>XL</v>
      </c>
      <c r="V129" s="5"/>
      <c r="W129" s="5"/>
      <c r="X129" s="5"/>
      <c r="Y129" s="5"/>
      <c r="Z129" s="5"/>
      <c r="AA129" s="11"/>
      <c r="AB129" s="39" t="s">
        <v>101</v>
      </c>
      <c r="AC129" s="12" t="s">
        <v>103</v>
      </c>
      <c r="AD129" s="10" t="s">
        <v>300</v>
      </c>
      <c r="AE129" s="40" t="s">
        <v>304</v>
      </c>
    </row>
    <row r="130" spans="2:31" s="1" customFormat="1" ht="32">
      <c r="B130" s="3" t="s">
        <v>310</v>
      </c>
      <c r="C130" s="5" t="s">
        <v>309</v>
      </c>
      <c r="D130" s="5">
        <f>IFERROR(VLOOKUP(B130,Size!$AI:$AJ,2,0),"")</f>
        <v>139000</v>
      </c>
      <c r="E130" s="6">
        <v>0.4</v>
      </c>
      <c r="F130" s="35">
        <f t="shared" si="25"/>
        <v>83400</v>
      </c>
      <c r="G130" s="7" t="str">
        <f>IFERROR(VLOOKUP(RIGHT(B130,1),Size!$AE:$AF,2,0),"")</f>
        <v>NAVY</v>
      </c>
      <c r="H130" s="3" t="s">
        <v>66</v>
      </c>
      <c r="I130" s="56">
        <f>IFERROR(VLOOKUP(LEFT(B130,9)&amp;H130,Size!$K:$M,3,0),"")</f>
        <v>90</v>
      </c>
      <c r="J130" s="13">
        <f>IFERROR(VLOOKUP(B130&amp;I130,가능수량!$A:$D,4,0),"")</f>
        <v>15</v>
      </c>
      <c r="K130" s="8" t="s">
        <v>125</v>
      </c>
      <c r="L130" s="14" t="s">
        <v>126</v>
      </c>
      <c r="M130" s="3" t="s">
        <v>127</v>
      </c>
      <c r="N130" s="15" t="s">
        <v>294</v>
      </c>
      <c r="O130" s="48" t="str">
        <f t="shared" si="26"/>
        <v>BO0Z39F01S</v>
      </c>
      <c r="P130" s="41" t="str">
        <f t="shared" si="27"/>
        <v>S</v>
      </c>
      <c r="Q130" s="42">
        <f>VLOOKUP($O130,Size!$K:$Q,4,0)</f>
        <v>53</v>
      </c>
      <c r="R130" s="42">
        <f>VLOOKUP($O130,Size!$K:$Q,5,0)</f>
        <v>110</v>
      </c>
      <c r="S130" s="42">
        <f>VLOOKUP($O130,Size!$K:$Q,6,0)</f>
        <v>57.5</v>
      </c>
      <c r="T130" s="42">
        <f>VLOOKUP($O130,Size!$K:$Q,7,0)</f>
        <v>68</v>
      </c>
      <c r="U130" s="9" t="str">
        <f t="shared" si="28"/>
        <v>S</v>
      </c>
      <c r="V130" s="5"/>
      <c r="W130" s="5"/>
      <c r="X130" s="5"/>
      <c r="Y130" s="5"/>
      <c r="Z130" s="5"/>
      <c r="AA130" s="11"/>
      <c r="AB130" s="39" t="s">
        <v>101</v>
      </c>
      <c r="AC130" s="12" t="s">
        <v>103</v>
      </c>
      <c r="AD130" s="10" t="s">
        <v>300</v>
      </c>
      <c r="AE130" s="40" t="s">
        <v>308</v>
      </c>
    </row>
    <row r="131" spans="2:31" s="1" customFormat="1" ht="32">
      <c r="B131" s="3" t="s">
        <v>310</v>
      </c>
      <c r="C131" s="5" t="s">
        <v>309</v>
      </c>
      <c r="D131" s="5">
        <f>IFERROR(VLOOKUP(B131,Size!$AI:$AJ,2,0),"")</f>
        <v>139000</v>
      </c>
      <c r="E131" s="6">
        <v>0.4</v>
      </c>
      <c r="F131" s="35">
        <f t="shared" si="25"/>
        <v>83400</v>
      </c>
      <c r="G131" s="7" t="str">
        <f>IFERROR(VLOOKUP(RIGHT(B131,1),Size!$AE:$AF,2,0),"")</f>
        <v>NAVY</v>
      </c>
      <c r="H131" s="3" t="s">
        <v>85</v>
      </c>
      <c r="I131" s="56">
        <f>IFERROR(VLOOKUP(LEFT(B131,9)&amp;H131,Size!$K:$M,3,0),"")</f>
        <v>95</v>
      </c>
      <c r="J131" s="13">
        <f>IFERROR(VLOOKUP(B131&amp;I131,가능수량!$A:$D,4,0),"")</f>
        <v>15</v>
      </c>
      <c r="K131" s="8" t="s">
        <v>125</v>
      </c>
      <c r="L131" s="14" t="s">
        <v>126</v>
      </c>
      <c r="M131" s="3" t="s">
        <v>127</v>
      </c>
      <c r="N131" s="15" t="s">
        <v>294</v>
      </c>
      <c r="O131" s="48" t="str">
        <f t="shared" si="26"/>
        <v>BO0Z39F01M</v>
      </c>
      <c r="P131" s="41" t="str">
        <f t="shared" si="27"/>
        <v>M</v>
      </c>
      <c r="Q131" s="42">
        <f>VLOOKUP($O131,Size!$K:$Q,4,0)</f>
        <v>55</v>
      </c>
      <c r="R131" s="42">
        <f>VLOOKUP($O131,Size!$K:$Q,5,0)</f>
        <v>115</v>
      </c>
      <c r="S131" s="42">
        <f>VLOOKUP($O131,Size!$K:$Q,6,0)</f>
        <v>58.5</v>
      </c>
      <c r="T131" s="42">
        <f>VLOOKUP($O131,Size!$K:$Q,7,0)</f>
        <v>70</v>
      </c>
      <c r="U131" s="9" t="str">
        <f t="shared" si="28"/>
        <v>M</v>
      </c>
      <c r="V131" s="5"/>
      <c r="W131" s="5"/>
      <c r="X131" s="5"/>
      <c r="Y131" s="5"/>
      <c r="Z131" s="5"/>
      <c r="AA131" s="11"/>
      <c r="AB131" s="39" t="s">
        <v>101</v>
      </c>
      <c r="AC131" s="12" t="s">
        <v>103</v>
      </c>
      <c r="AD131" s="10" t="s">
        <v>300</v>
      </c>
      <c r="AE131" s="40" t="s">
        <v>308</v>
      </c>
    </row>
    <row r="132" spans="2:31" s="1" customFormat="1" ht="32">
      <c r="B132" s="3" t="s">
        <v>310</v>
      </c>
      <c r="C132" s="5" t="s">
        <v>309</v>
      </c>
      <c r="D132" s="5">
        <f>IFERROR(VLOOKUP(B132,Size!$AI:$AJ,2,0),"")</f>
        <v>139000</v>
      </c>
      <c r="E132" s="6">
        <v>0.4</v>
      </c>
      <c r="F132" s="35">
        <f t="shared" si="25"/>
        <v>83400</v>
      </c>
      <c r="G132" s="7" t="str">
        <f>IFERROR(VLOOKUP(RIGHT(B132,1),Size!$AE:$AF,2,0),"")</f>
        <v>NAVY</v>
      </c>
      <c r="H132" s="3" t="s">
        <v>86</v>
      </c>
      <c r="I132" s="56">
        <f>IFERROR(VLOOKUP(LEFT(B132,9)&amp;H132,Size!$K:$M,3,0),"")</f>
        <v>100</v>
      </c>
      <c r="J132" s="13">
        <f>IFERROR(VLOOKUP(B132&amp;I132,가능수량!$A:$D,4,0),"")</f>
        <v>15</v>
      </c>
      <c r="K132" s="8" t="s">
        <v>125</v>
      </c>
      <c r="L132" s="14" t="s">
        <v>126</v>
      </c>
      <c r="M132" s="3" t="s">
        <v>127</v>
      </c>
      <c r="N132" s="15" t="s">
        <v>294</v>
      </c>
      <c r="O132" s="48" t="str">
        <f t="shared" si="26"/>
        <v>BO0Z39F01L</v>
      </c>
      <c r="P132" s="41" t="str">
        <f t="shared" si="27"/>
        <v>L</v>
      </c>
      <c r="Q132" s="42">
        <f>VLOOKUP($O132,Size!$K:$Q,4,0)</f>
        <v>57</v>
      </c>
      <c r="R132" s="42">
        <f>VLOOKUP($O132,Size!$K:$Q,5,0)</f>
        <v>120</v>
      </c>
      <c r="S132" s="42">
        <f>VLOOKUP($O132,Size!$K:$Q,6,0)</f>
        <v>59.5</v>
      </c>
      <c r="T132" s="42">
        <f>VLOOKUP($O132,Size!$K:$Q,7,0)</f>
        <v>72</v>
      </c>
      <c r="U132" s="9" t="str">
        <f t="shared" si="28"/>
        <v>L</v>
      </c>
      <c r="V132" s="5"/>
      <c r="W132" s="5"/>
      <c r="X132" s="5"/>
      <c r="Y132" s="5"/>
      <c r="Z132" s="5"/>
      <c r="AA132" s="11"/>
      <c r="AB132" s="39" t="s">
        <v>101</v>
      </c>
      <c r="AC132" s="12" t="s">
        <v>103</v>
      </c>
      <c r="AD132" s="10" t="s">
        <v>300</v>
      </c>
      <c r="AE132" s="40" t="s">
        <v>308</v>
      </c>
    </row>
    <row r="133" spans="2:31" s="1" customFormat="1" ht="32">
      <c r="B133" s="3" t="s">
        <v>310</v>
      </c>
      <c r="C133" s="5" t="s">
        <v>309</v>
      </c>
      <c r="D133" s="5">
        <f>IFERROR(VLOOKUP(B133,Size!$AI:$AJ,2,0),"")</f>
        <v>139000</v>
      </c>
      <c r="E133" s="6">
        <v>0.4</v>
      </c>
      <c r="F133" s="35">
        <f t="shared" si="25"/>
        <v>83400</v>
      </c>
      <c r="G133" s="7" t="str">
        <f>IFERROR(VLOOKUP(RIGHT(B133,1),Size!$AE:$AF,2,0),"")</f>
        <v>NAVY</v>
      </c>
      <c r="H133" s="3" t="s">
        <v>87</v>
      </c>
      <c r="I133" s="56">
        <f>IFERROR(VLOOKUP(LEFT(B133,9)&amp;H133,Size!$K:$M,3,0),"")</f>
        <v>105</v>
      </c>
      <c r="J133" s="13">
        <f>IFERROR(VLOOKUP(B133&amp;I133,가능수량!$A:$D,4,0),"")</f>
        <v>15</v>
      </c>
      <c r="K133" s="8" t="s">
        <v>125</v>
      </c>
      <c r="L133" s="14" t="s">
        <v>126</v>
      </c>
      <c r="M133" s="3" t="s">
        <v>127</v>
      </c>
      <c r="N133" s="15" t="s">
        <v>294</v>
      </c>
      <c r="O133" s="48" t="str">
        <f t="shared" si="26"/>
        <v>BO0Z39F01XL</v>
      </c>
      <c r="P133" s="41" t="str">
        <f t="shared" si="27"/>
        <v>XL</v>
      </c>
      <c r="Q133" s="42">
        <f>VLOOKUP($O133,Size!$K:$Q,4,0)</f>
        <v>59</v>
      </c>
      <c r="R133" s="42">
        <f>VLOOKUP($O133,Size!$K:$Q,5,0)</f>
        <v>125</v>
      </c>
      <c r="S133" s="42">
        <f>VLOOKUP($O133,Size!$K:$Q,6,0)</f>
        <v>60.5</v>
      </c>
      <c r="T133" s="42">
        <f>VLOOKUP($O133,Size!$K:$Q,7,0)</f>
        <v>74</v>
      </c>
      <c r="U133" s="9" t="str">
        <f t="shared" si="28"/>
        <v>XL</v>
      </c>
      <c r="V133" s="5"/>
      <c r="W133" s="5"/>
      <c r="X133" s="5"/>
      <c r="Y133" s="5"/>
      <c r="Z133" s="5"/>
      <c r="AA133" s="11"/>
      <c r="AB133" s="39" t="s">
        <v>101</v>
      </c>
      <c r="AC133" s="12" t="s">
        <v>103</v>
      </c>
      <c r="AD133" s="10" t="s">
        <v>300</v>
      </c>
      <c r="AE133" s="40" t="s">
        <v>308</v>
      </c>
    </row>
    <row r="134" spans="2:31" s="1" customFormat="1" ht="32">
      <c r="B134" s="3" t="s">
        <v>310</v>
      </c>
      <c r="C134" s="5" t="s">
        <v>309</v>
      </c>
      <c r="D134" s="5">
        <f>IFERROR(VLOOKUP(B134,Size!$AI:$AJ,2,0),"")</f>
        <v>139000</v>
      </c>
      <c r="E134" s="6">
        <v>0.4</v>
      </c>
      <c r="F134" s="35">
        <f t="shared" si="25"/>
        <v>83400</v>
      </c>
      <c r="G134" s="7" t="str">
        <f>IFERROR(VLOOKUP(RIGHT(B134,1),Size!$AE:$AF,2,0),"")</f>
        <v>NAVY</v>
      </c>
      <c r="H134" s="3" t="s">
        <v>88</v>
      </c>
      <c r="I134" s="56">
        <f>IFERROR(VLOOKUP(LEFT(B134,9)&amp;H134,Size!$K:$M,3,0),"")</f>
        <v>110</v>
      </c>
      <c r="J134" s="13">
        <f>IFERROR(VLOOKUP(B134&amp;I134,가능수량!$A:$D,4,0),"")</f>
        <v>10</v>
      </c>
      <c r="K134" s="8" t="s">
        <v>125</v>
      </c>
      <c r="L134" s="14" t="s">
        <v>126</v>
      </c>
      <c r="M134" s="3" t="s">
        <v>127</v>
      </c>
      <c r="N134" s="15" t="s">
        <v>294</v>
      </c>
      <c r="O134" s="48" t="str">
        <f t="shared" si="26"/>
        <v>BO0Z39F01XXL</v>
      </c>
      <c r="P134" s="41" t="str">
        <f t="shared" si="27"/>
        <v>XXL</v>
      </c>
      <c r="Q134" s="42">
        <f>VLOOKUP($O134,Size!$K:$Q,4,0)</f>
        <v>61</v>
      </c>
      <c r="R134" s="42">
        <f>VLOOKUP($O134,Size!$K:$Q,5,0)</f>
        <v>130</v>
      </c>
      <c r="S134" s="42">
        <f>VLOOKUP($O134,Size!$K:$Q,6,0)</f>
        <v>61.5</v>
      </c>
      <c r="T134" s="42">
        <f>VLOOKUP($O134,Size!$K:$Q,7,0)</f>
        <v>76</v>
      </c>
      <c r="U134" s="9" t="str">
        <f t="shared" si="28"/>
        <v>XXL</v>
      </c>
      <c r="V134" s="5"/>
      <c r="W134" s="5"/>
      <c r="X134" s="5"/>
      <c r="Y134" s="5"/>
      <c r="Z134" s="5"/>
      <c r="AA134" s="11"/>
      <c r="AB134" s="39" t="s">
        <v>101</v>
      </c>
      <c r="AC134" s="12" t="s">
        <v>103</v>
      </c>
      <c r="AD134" s="10" t="s">
        <v>300</v>
      </c>
      <c r="AE134" s="40" t="s">
        <v>308</v>
      </c>
    </row>
    <row r="135" spans="2:31" s="1" customFormat="1" ht="32">
      <c r="B135" s="3" t="s">
        <v>315</v>
      </c>
      <c r="C135" s="5" t="s">
        <v>312</v>
      </c>
      <c r="D135" s="5">
        <f>IFERROR(VLOOKUP(B135,Size!$AI:$AJ,2,0),"")</f>
        <v>129000</v>
      </c>
      <c r="E135" s="6">
        <v>0.4</v>
      </c>
      <c r="F135" s="35">
        <f t="shared" si="25"/>
        <v>77400</v>
      </c>
      <c r="G135" s="7" t="str">
        <f>IFERROR(VLOOKUP(RIGHT(B135,1),Size!$AE:$AF,2,0),"")</f>
        <v>GREY</v>
      </c>
      <c r="H135" s="3">
        <v>30</v>
      </c>
      <c r="I135" s="56">
        <f>IFERROR(VLOOKUP(LEFT(B135,9)&amp;H135,Size!$S:$U,3,0),"")</f>
        <v>78</v>
      </c>
      <c r="J135" s="13">
        <f>IFERROR(VLOOKUP(B135&amp;I135,가능수량!$A:$D,4,0),"")</f>
        <v>20</v>
      </c>
      <c r="K135" s="8" t="s">
        <v>125</v>
      </c>
      <c r="L135" s="14" t="s">
        <v>316</v>
      </c>
      <c r="M135" s="3" t="s">
        <v>317</v>
      </c>
      <c r="N135" s="15" t="s">
        <v>318</v>
      </c>
      <c r="O135" s="48" t="str">
        <f t="shared" si="26"/>
        <v>BO0121D0630</v>
      </c>
      <c r="P135" s="41">
        <f t="shared" si="27"/>
        <v>30</v>
      </c>
      <c r="Q135" s="42"/>
      <c r="R135" s="42"/>
      <c r="S135" s="42"/>
      <c r="T135" s="43"/>
      <c r="U135" s="9">
        <f t="shared" si="28"/>
        <v>30</v>
      </c>
      <c r="V135" s="5">
        <f>VLOOKUP($O135,Size!$S:$AA,4,0)</f>
        <v>101</v>
      </c>
      <c r="W135" s="5">
        <f>VLOOKUP($O135,Size!$S:$AA,5,0)</f>
        <v>82</v>
      </c>
      <c r="X135" s="5">
        <f>VLOOKUP($O135,Size!$S:$AA,6,0)</f>
        <v>100</v>
      </c>
      <c r="Y135" s="5">
        <f>VLOOKUP($O135,Size!$S:$AA,7,0)</f>
        <v>0</v>
      </c>
      <c r="Z135" s="5">
        <f>VLOOKUP($O135,Size!$S:$AA,8,0)</f>
        <v>25.5</v>
      </c>
      <c r="AA135" s="11">
        <f>VLOOKUP($O135,Size!$S:$AA,9,0)</f>
        <v>17</v>
      </c>
      <c r="AB135" s="39" t="s">
        <v>101</v>
      </c>
      <c r="AC135" s="12" t="s">
        <v>103</v>
      </c>
      <c r="AD135" s="10" t="s">
        <v>300</v>
      </c>
      <c r="AE135" s="40" t="s">
        <v>319</v>
      </c>
    </row>
    <row r="136" spans="2:31" s="1" customFormat="1" ht="32">
      <c r="B136" s="3" t="s">
        <v>315</v>
      </c>
      <c r="C136" s="5" t="s">
        <v>312</v>
      </c>
      <c r="D136" s="5">
        <f>IFERROR(VLOOKUP(B136,Size!$AI:$AJ,2,0),"")</f>
        <v>129000</v>
      </c>
      <c r="E136" s="6">
        <v>0.4</v>
      </c>
      <c r="F136" s="35">
        <f t="shared" si="25"/>
        <v>77400</v>
      </c>
      <c r="G136" s="7" t="str">
        <f>IFERROR(VLOOKUP(RIGHT(B136,1),Size!$AE:$AF,2,0),"")</f>
        <v>GREY</v>
      </c>
      <c r="H136" s="3">
        <v>32</v>
      </c>
      <c r="I136" s="56">
        <f>IFERROR(VLOOKUP(LEFT(B136,9)&amp;H136,Size!$S:$U,3,0),"")</f>
        <v>82</v>
      </c>
      <c r="J136" s="13">
        <f>IFERROR(VLOOKUP(B136&amp;I136,가능수량!$A:$D,4,0),"")</f>
        <v>20</v>
      </c>
      <c r="K136" s="8" t="s">
        <v>125</v>
      </c>
      <c r="L136" s="14" t="s">
        <v>316</v>
      </c>
      <c r="M136" s="3" t="s">
        <v>317</v>
      </c>
      <c r="N136" s="15" t="s">
        <v>318</v>
      </c>
      <c r="O136" s="48" t="str">
        <f t="shared" si="26"/>
        <v>BO0121D0632</v>
      </c>
      <c r="P136" s="41">
        <f t="shared" si="27"/>
        <v>32</v>
      </c>
      <c r="Q136" s="42"/>
      <c r="R136" s="42"/>
      <c r="S136" s="42"/>
      <c r="T136" s="43"/>
      <c r="U136" s="9">
        <f t="shared" si="28"/>
        <v>32</v>
      </c>
      <c r="V136" s="5">
        <f>VLOOKUP($O136,Size!$S:$AA,4,0)</f>
        <v>102</v>
      </c>
      <c r="W136" s="5">
        <f>VLOOKUP($O136,Size!$S:$AA,5,0)</f>
        <v>86</v>
      </c>
      <c r="X136" s="5">
        <f>VLOOKUP($O136,Size!$S:$AA,6,0)</f>
        <v>104</v>
      </c>
      <c r="Y136" s="5">
        <f>VLOOKUP($O136,Size!$S:$AA,7,0)</f>
        <v>0</v>
      </c>
      <c r="Z136" s="5">
        <f>VLOOKUP($O136,Size!$S:$AA,8,0)</f>
        <v>26.5</v>
      </c>
      <c r="AA136" s="11">
        <f>VLOOKUP($O136,Size!$S:$AA,9,0)</f>
        <v>17.5</v>
      </c>
      <c r="AB136" s="39" t="s">
        <v>101</v>
      </c>
      <c r="AC136" s="12" t="s">
        <v>103</v>
      </c>
      <c r="AD136" s="10" t="s">
        <v>300</v>
      </c>
      <c r="AE136" s="40" t="s">
        <v>319</v>
      </c>
    </row>
    <row r="137" spans="2:31" s="1" customFormat="1" ht="32">
      <c r="B137" s="3" t="s">
        <v>315</v>
      </c>
      <c r="C137" s="5" t="s">
        <v>312</v>
      </c>
      <c r="D137" s="5">
        <f>IFERROR(VLOOKUP(B137,Size!$AI:$AJ,2,0),"")</f>
        <v>129000</v>
      </c>
      <c r="E137" s="6">
        <v>0.4</v>
      </c>
      <c r="F137" s="35">
        <f t="shared" si="25"/>
        <v>77400</v>
      </c>
      <c r="G137" s="7" t="str">
        <f>IFERROR(VLOOKUP(RIGHT(B137,1),Size!$AE:$AF,2,0),"")</f>
        <v>GREY</v>
      </c>
      <c r="H137" s="3">
        <v>34</v>
      </c>
      <c r="I137" s="56">
        <f>IFERROR(VLOOKUP(LEFT(B137,9)&amp;H137,Size!$S:$U,3,0),"")</f>
        <v>86</v>
      </c>
      <c r="J137" s="13">
        <f>IFERROR(VLOOKUP(B137&amp;I137,가능수량!$A:$D,4,0),"")</f>
        <v>20</v>
      </c>
      <c r="K137" s="8" t="s">
        <v>125</v>
      </c>
      <c r="L137" s="14" t="s">
        <v>316</v>
      </c>
      <c r="M137" s="3" t="s">
        <v>317</v>
      </c>
      <c r="N137" s="15" t="s">
        <v>318</v>
      </c>
      <c r="O137" s="48" t="str">
        <f t="shared" si="26"/>
        <v>BO0121D0634</v>
      </c>
      <c r="P137" s="41">
        <f t="shared" si="27"/>
        <v>34</v>
      </c>
      <c r="Q137" s="42"/>
      <c r="R137" s="42"/>
      <c r="S137" s="42"/>
      <c r="T137" s="43"/>
      <c r="U137" s="9">
        <f t="shared" si="28"/>
        <v>34</v>
      </c>
      <c r="V137" s="5">
        <f>VLOOKUP($O137,Size!$S:$AA,4,0)</f>
        <v>104</v>
      </c>
      <c r="W137" s="5">
        <f>VLOOKUP($O137,Size!$S:$AA,5,0)</f>
        <v>90</v>
      </c>
      <c r="X137" s="5">
        <f>VLOOKUP($O137,Size!$S:$AA,6,0)</f>
        <v>108</v>
      </c>
      <c r="Y137" s="5">
        <f>VLOOKUP($O137,Size!$S:$AA,7,0)</f>
        <v>0</v>
      </c>
      <c r="Z137" s="5">
        <f>VLOOKUP($O137,Size!$S:$AA,8,0)</f>
        <v>27.5</v>
      </c>
      <c r="AA137" s="11">
        <f>VLOOKUP($O137,Size!$S:$AA,9,0)</f>
        <v>18</v>
      </c>
      <c r="AB137" s="39" t="s">
        <v>101</v>
      </c>
      <c r="AC137" s="12" t="s">
        <v>103</v>
      </c>
      <c r="AD137" s="10" t="s">
        <v>300</v>
      </c>
      <c r="AE137" s="40" t="s">
        <v>319</v>
      </c>
    </row>
    <row r="138" spans="2:31" s="1" customFormat="1" ht="32">
      <c r="B138" s="3" t="s">
        <v>320</v>
      </c>
      <c r="C138" s="5" t="s">
        <v>312</v>
      </c>
      <c r="D138" s="5">
        <f>IFERROR(VLOOKUP(B138,Size!$AI:$AJ,2,0),"")</f>
        <v>129000</v>
      </c>
      <c r="E138" s="6">
        <v>0.4</v>
      </c>
      <c r="F138" s="35">
        <f t="shared" si="25"/>
        <v>77400</v>
      </c>
      <c r="G138" s="7" t="str">
        <f>IFERROR(VLOOKUP(RIGHT(B138,1),Size!$AE:$AF,2,0),"")</f>
        <v>GREY</v>
      </c>
      <c r="H138" s="3">
        <v>30</v>
      </c>
      <c r="I138" s="56">
        <f>IFERROR(VLOOKUP(LEFT(B138,9)&amp;H138,Size!$S:$U,3,0),"")</f>
        <v>78</v>
      </c>
      <c r="J138" s="13">
        <f>IFERROR(VLOOKUP(B138&amp;I138,가능수량!$A:$D,4,0),"")</f>
        <v>20</v>
      </c>
      <c r="K138" s="8" t="s">
        <v>125</v>
      </c>
      <c r="L138" s="14" t="s">
        <v>316</v>
      </c>
      <c r="M138" s="3" t="s">
        <v>317</v>
      </c>
      <c r="N138" s="15" t="s">
        <v>318</v>
      </c>
      <c r="O138" s="48" t="str">
        <f t="shared" si="26"/>
        <v>BO0121D0630</v>
      </c>
      <c r="P138" s="41">
        <f t="shared" si="27"/>
        <v>30</v>
      </c>
      <c r="Q138" s="42"/>
      <c r="R138" s="42"/>
      <c r="S138" s="42"/>
      <c r="T138" s="43"/>
      <c r="U138" s="9">
        <f t="shared" si="28"/>
        <v>30</v>
      </c>
      <c r="V138" s="5">
        <f>VLOOKUP($O138,Size!$S:$AA,4,0)</f>
        <v>101</v>
      </c>
      <c r="W138" s="5">
        <f>VLOOKUP($O138,Size!$S:$AA,5,0)</f>
        <v>82</v>
      </c>
      <c r="X138" s="5">
        <f>VLOOKUP($O138,Size!$S:$AA,6,0)</f>
        <v>100</v>
      </c>
      <c r="Y138" s="5">
        <f>VLOOKUP($O138,Size!$S:$AA,7,0)</f>
        <v>0</v>
      </c>
      <c r="Z138" s="5">
        <f>VLOOKUP($O138,Size!$S:$AA,8,0)</f>
        <v>25.5</v>
      </c>
      <c r="AA138" s="11">
        <f>VLOOKUP($O138,Size!$S:$AA,9,0)</f>
        <v>17</v>
      </c>
      <c r="AB138" s="39" t="s">
        <v>101</v>
      </c>
      <c r="AC138" s="12" t="s">
        <v>103</v>
      </c>
      <c r="AD138" s="10" t="s">
        <v>300</v>
      </c>
      <c r="AE138" s="40" t="s">
        <v>319</v>
      </c>
    </row>
    <row r="139" spans="2:31" s="1" customFormat="1" ht="32">
      <c r="B139" s="3" t="s">
        <v>320</v>
      </c>
      <c r="C139" s="5" t="s">
        <v>312</v>
      </c>
      <c r="D139" s="5">
        <f>IFERROR(VLOOKUP(B139,Size!$AI:$AJ,2,0),"")</f>
        <v>129000</v>
      </c>
      <c r="E139" s="6">
        <v>0.4</v>
      </c>
      <c r="F139" s="35">
        <f t="shared" si="25"/>
        <v>77400</v>
      </c>
      <c r="G139" s="7" t="str">
        <f>IFERROR(VLOOKUP(RIGHT(B139,1),Size!$AE:$AF,2,0),"")</f>
        <v>GREY</v>
      </c>
      <c r="H139" s="3">
        <v>32</v>
      </c>
      <c r="I139" s="56">
        <f>IFERROR(VLOOKUP(LEFT(B139,9)&amp;H139,Size!$S:$U,3,0),"")</f>
        <v>82</v>
      </c>
      <c r="J139" s="13">
        <f>IFERROR(VLOOKUP(B139&amp;I139,가능수량!$A:$D,4,0),"")</f>
        <v>30</v>
      </c>
      <c r="K139" s="8" t="s">
        <v>125</v>
      </c>
      <c r="L139" s="14" t="s">
        <v>316</v>
      </c>
      <c r="M139" s="3" t="s">
        <v>317</v>
      </c>
      <c r="N139" s="15" t="s">
        <v>318</v>
      </c>
      <c r="O139" s="48" t="str">
        <f t="shared" si="26"/>
        <v>BO0121D0632</v>
      </c>
      <c r="P139" s="41">
        <f t="shared" si="27"/>
        <v>32</v>
      </c>
      <c r="Q139" s="42"/>
      <c r="R139" s="42"/>
      <c r="S139" s="42"/>
      <c r="T139" s="43"/>
      <c r="U139" s="9">
        <f t="shared" si="28"/>
        <v>32</v>
      </c>
      <c r="V139" s="5">
        <f>VLOOKUP($O139,Size!$S:$AA,4,0)</f>
        <v>102</v>
      </c>
      <c r="W139" s="5">
        <f>VLOOKUP($O139,Size!$S:$AA,5,0)</f>
        <v>86</v>
      </c>
      <c r="X139" s="5">
        <f>VLOOKUP($O139,Size!$S:$AA,6,0)</f>
        <v>104</v>
      </c>
      <c r="Y139" s="5">
        <f>VLOOKUP($O139,Size!$S:$AA,7,0)</f>
        <v>0</v>
      </c>
      <c r="Z139" s="5">
        <f>VLOOKUP($O139,Size!$S:$AA,8,0)</f>
        <v>26.5</v>
      </c>
      <c r="AA139" s="11">
        <f>VLOOKUP($O139,Size!$S:$AA,9,0)</f>
        <v>17.5</v>
      </c>
      <c r="AB139" s="39" t="s">
        <v>101</v>
      </c>
      <c r="AC139" s="12" t="s">
        <v>103</v>
      </c>
      <c r="AD139" s="10" t="s">
        <v>300</v>
      </c>
      <c r="AE139" s="40" t="s">
        <v>319</v>
      </c>
    </row>
    <row r="140" spans="2:31" s="1" customFormat="1" ht="32">
      <c r="B140" s="3" t="s">
        <v>320</v>
      </c>
      <c r="C140" s="5" t="s">
        <v>312</v>
      </c>
      <c r="D140" s="5">
        <f>IFERROR(VLOOKUP(B140,Size!$AI:$AJ,2,0),"")</f>
        <v>129000</v>
      </c>
      <c r="E140" s="6">
        <v>0.4</v>
      </c>
      <c r="F140" s="35">
        <f t="shared" si="25"/>
        <v>77400</v>
      </c>
      <c r="G140" s="7" t="str">
        <f>IFERROR(VLOOKUP(RIGHT(B140,1),Size!$AE:$AF,2,0),"")</f>
        <v>GREY</v>
      </c>
      <c r="H140" s="3">
        <v>34</v>
      </c>
      <c r="I140" s="56">
        <f>IFERROR(VLOOKUP(LEFT(B140,9)&amp;H140,Size!$S:$U,3,0),"")</f>
        <v>86</v>
      </c>
      <c r="J140" s="13">
        <f>IFERROR(VLOOKUP(B140&amp;I140,가능수량!$A:$D,4,0),"")</f>
        <v>30</v>
      </c>
      <c r="K140" s="8" t="s">
        <v>125</v>
      </c>
      <c r="L140" s="14" t="s">
        <v>316</v>
      </c>
      <c r="M140" s="3" t="s">
        <v>317</v>
      </c>
      <c r="N140" s="15" t="s">
        <v>318</v>
      </c>
      <c r="O140" s="48" t="str">
        <f t="shared" si="26"/>
        <v>BO0121D0634</v>
      </c>
      <c r="P140" s="41">
        <f t="shared" si="27"/>
        <v>34</v>
      </c>
      <c r="Q140" s="42"/>
      <c r="R140" s="42"/>
      <c r="S140" s="42"/>
      <c r="T140" s="43"/>
      <c r="U140" s="9">
        <f t="shared" si="28"/>
        <v>34</v>
      </c>
      <c r="V140" s="5">
        <f>VLOOKUP($O140,Size!$S:$AA,4,0)</f>
        <v>104</v>
      </c>
      <c r="W140" s="5">
        <f>VLOOKUP($O140,Size!$S:$AA,5,0)</f>
        <v>90</v>
      </c>
      <c r="X140" s="5">
        <f>VLOOKUP($O140,Size!$S:$AA,6,0)</f>
        <v>108</v>
      </c>
      <c r="Y140" s="5">
        <f>VLOOKUP($O140,Size!$S:$AA,7,0)</f>
        <v>0</v>
      </c>
      <c r="Z140" s="5">
        <f>VLOOKUP($O140,Size!$S:$AA,8,0)</f>
        <v>27.5</v>
      </c>
      <c r="AA140" s="11">
        <f>VLOOKUP($O140,Size!$S:$AA,9,0)</f>
        <v>18</v>
      </c>
      <c r="AB140" s="39" t="s">
        <v>101</v>
      </c>
      <c r="AC140" s="12" t="s">
        <v>103</v>
      </c>
      <c r="AD140" s="10" t="s">
        <v>300</v>
      </c>
      <c r="AE140" s="40" t="s">
        <v>319</v>
      </c>
    </row>
    <row r="141" spans="2:31" s="1" customFormat="1" ht="32">
      <c r="B141" s="3" t="s">
        <v>320</v>
      </c>
      <c r="C141" s="5" t="s">
        <v>312</v>
      </c>
      <c r="D141" s="5">
        <f>IFERROR(VLOOKUP(B141,Size!$AI:$AJ,2,0),"")</f>
        <v>129000</v>
      </c>
      <c r="E141" s="6">
        <v>0.4</v>
      </c>
      <c r="F141" s="35">
        <f t="shared" si="25"/>
        <v>77400</v>
      </c>
      <c r="G141" s="7" t="str">
        <f>IFERROR(VLOOKUP(RIGHT(B141,1),Size!$AE:$AF,2,0),"")</f>
        <v>GREY</v>
      </c>
      <c r="H141" s="3">
        <v>36</v>
      </c>
      <c r="I141" s="56">
        <f>IFERROR(VLOOKUP(LEFT(B141,9)&amp;H141,Size!$S:$U,3,0),"")</f>
        <v>90</v>
      </c>
      <c r="J141" s="13">
        <f>IFERROR(VLOOKUP(B141&amp;I141,가능수량!$A:$D,4,0),"")</f>
        <v>15</v>
      </c>
      <c r="K141" s="8" t="s">
        <v>125</v>
      </c>
      <c r="L141" s="14" t="s">
        <v>316</v>
      </c>
      <c r="M141" s="3" t="s">
        <v>317</v>
      </c>
      <c r="N141" s="15" t="s">
        <v>318</v>
      </c>
      <c r="O141" s="48" t="str">
        <f t="shared" si="26"/>
        <v>BO0121D0636</v>
      </c>
      <c r="P141" s="41">
        <f t="shared" si="27"/>
        <v>36</v>
      </c>
      <c r="Q141" s="42"/>
      <c r="R141" s="42"/>
      <c r="S141" s="42"/>
      <c r="T141" s="43"/>
      <c r="U141" s="9">
        <f t="shared" si="28"/>
        <v>36</v>
      </c>
      <c r="V141" s="5">
        <f>VLOOKUP($O141,Size!$S:$AA,4,0)</f>
        <v>105</v>
      </c>
      <c r="W141" s="5">
        <f>VLOOKUP($O141,Size!$S:$AA,5,0)</f>
        <v>94</v>
      </c>
      <c r="X141" s="5">
        <f>VLOOKUP($O141,Size!$S:$AA,6,0)</f>
        <v>112</v>
      </c>
      <c r="Y141" s="5">
        <f>VLOOKUP($O141,Size!$S:$AA,7,0)</f>
        <v>0</v>
      </c>
      <c r="Z141" s="5">
        <f>VLOOKUP($O141,Size!$S:$AA,8,0)</f>
        <v>28.5</v>
      </c>
      <c r="AA141" s="11">
        <f>VLOOKUP($O141,Size!$S:$AA,9,0)</f>
        <v>18.5</v>
      </c>
      <c r="AB141" s="39" t="s">
        <v>101</v>
      </c>
      <c r="AC141" s="12" t="s">
        <v>103</v>
      </c>
      <c r="AD141" s="10" t="s">
        <v>300</v>
      </c>
      <c r="AE141" s="40" t="s">
        <v>319</v>
      </c>
    </row>
    <row r="142" spans="2:31" s="1" customFormat="1" ht="32">
      <c r="B142" s="3" t="s">
        <v>320</v>
      </c>
      <c r="C142" s="5" t="s">
        <v>312</v>
      </c>
      <c r="D142" s="5">
        <f>IFERROR(VLOOKUP(B142,Size!$AI:$AJ,2,0),"")</f>
        <v>129000</v>
      </c>
      <c r="E142" s="6">
        <v>0.4</v>
      </c>
      <c r="F142" s="35">
        <f t="shared" si="25"/>
        <v>77400</v>
      </c>
      <c r="G142" s="7" t="str">
        <f>IFERROR(VLOOKUP(RIGHT(B142,1),Size!$AE:$AF,2,0),"")</f>
        <v>GREY</v>
      </c>
      <c r="H142" s="3">
        <v>38</v>
      </c>
      <c r="I142" s="56">
        <f>IFERROR(VLOOKUP(LEFT(B142,9)&amp;H142,Size!$S:$U,3,0),"")</f>
        <v>94</v>
      </c>
      <c r="J142" s="13">
        <f>IFERROR(VLOOKUP(B142&amp;I142,가능수량!$A:$D,4,0),"")</f>
        <v>5</v>
      </c>
      <c r="K142" s="8" t="s">
        <v>125</v>
      </c>
      <c r="L142" s="14" t="s">
        <v>316</v>
      </c>
      <c r="M142" s="3" t="s">
        <v>317</v>
      </c>
      <c r="N142" s="15" t="s">
        <v>318</v>
      </c>
      <c r="O142" s="48" t="str">
        <f t="shared" si="26"/>
        <v>BO0121D0638</v>
      </c>
      <c r="P142" s="41">
        <f t="shared" si="27"/>
        <v>38</v>
      </c>
      <c r="Q142" s="42"/>
      <c r="R142" s="42"/>
      <c r="S142" s="42"/>
      <c r="T142" s="43"/>
      <c r="U142" s="9">
        <f t="shared" si="28"/>
        <v>38</v>
      </c>
      <c r="V142" s="5">
        <f>VLOOKUP($O142,Size!$S:$AA,4,0)</f>
        <v>106</v>
      </c>
      <c r="W142" s="5">
        <f>VLOOKUP($O142,Size!$S:$AA,5,0)</f>
        <v>98</v>
      </c>
      <c r="X142" s="5">
        <f>VLOOKUP($O142,Size!$S:$AA,6,0)</f>
        <v>116</v>
      </c>
      <c r="Y142" s="5">
        <f>VLOOKUP($O142,Size!$S:$AA,7,0)</f>
        <v>0</v>
      </c>
      <c r="Z142" s="5">
        <f>VLOOKUP($O142,Size!$S:$AA,8,0)</f>
        <v>29.5</v>
      </c>
      <c r="AA142" s="11">
        <f>VLOOKUP($O142,Size!$S:$AA,9,0)</f>
        <v>19</v>
      </c>
      <c r="AB142" s="39" t="s">
        <v>101</v>
      </c>
      <c r="AC142" s="12" t="s">
        <v>103</v>
      </c>
      <c r="AD142" s="10" t="s">
        <v>300</v>
      </c>
      <c r="AE142" s="40" t="s">
        <v>319</v>
      </c>
    </row>
    <row r="143" spans="2:31" s="1" customFormat="1" ht="32">
      <c r="B143" s="3" t="s">
        <v>320</v>
      </c>
      <c r="C143" s="5" t="s">
        <v>312</v>
      </c>
      <c r="D143" s="5">
        <f>IFERROR(VLOOKUP(B143,Size!$AI:$AJ,2,0),"")</f>
        <v>129000</v>
      </c>
      <c r="E143" s="6">
        <v>0.4</v>
      </c>
      <c r="F143" s="35">
        <f t="shared" si="25"/>
        <v>77400</v>
      </c>
      <c r="G143" s="7" t="str">
        <f>IFERROR(VLOOKUP(RIGHT(B143,1),Size!$AE:$AF,2,0),"")</f>
        <v>GREY</v>
      </c>
      <c r="H143" s="3">
        <v>40</v>
      </c>
      <c r="I143" s="56">
        <f>IFERROR(VLOOKUP(LEFT(B143,9)&amp;H143,Size!$S:$U,3,0),"")</f>
        <v>98</v>
      </c>
      <c r="J143" s="13">
        <f>IFERROR(VLOOKUP(B143&amp;I143,가능수량!$A:$D,4,0),"")</f>
        <v>10</v>
      </c>
      <c r="K143" s="8" t="s">
        <v>125</v>
      </c>
      <c r="L143" s="14" t="s">
        <v>316</v>
      </c>
      <c r="M143" s="3" t="s">
        <v>317</v>
      </c>
      <c r="N143" s="15" t="s">
        <v>318</v>
      </c>
      <c r="O143" s="48" t="str">
        <f t="shared" si="26"/>
        <v>BO0121D0640</v>
      </c>
      <c r="P143" s="41">
        <f t="shared" si="27"/>
        <v>40</v>
      </c>
      <c r="Q143" s="42"/>
      <c r="R143" s="42"/>
      <c r="S143" s="42"/>
      <c r="T143" s="43"/>
      <c r="U143" s="9">
        <f t="shared" si="28"/>
        <v>40</v>
      </c>
      <c r="V143" s="5">
        <f>VLOOKUP($O143,Size!$S:$AA,4,0)</f>
        <v>107</v>
      </c>
      <c r="W143" s="5">
        <f>VLOOKUP($O143,Size!$S:$AA,5,0)</f>
        <v>102</v>
      </c>
      <c r="X143" s="5">
        <f>VLOOKUP($O143,Size!$S:$AA,6,0)</f>
        <v>120</v>
      </c>
      <c r="Y143" s="5">
        <f>VLOOKUP($O143,Size!$S:$AA,7,0)</f>
        <v>0</v>
      </c>
      <c r="Z143" s="5">
        <f>VLOOKUP($O143,Size!$S:$AA,8,0)</f>
        <v>30.5</v>
      </c>
      <c r="AA143" s="11">
        <f>VLOOKUP($O143,Size!$S:$AA,9,0)</f>
        <v>19.5</v>
      </c>
      <c r="AB143" s="39" t="s">
        <v>101</v>
      </c>
      <c r="AC143" s="12" t="s">
        <v>103</v>
      </c>
      <c r="AD143" s="10" t="s">
        <v>300</v>
      </c>
      <c r="AE143" s="40" t="s">
        <v>319</v>
      </c>
    </row>
    <row r="144" spans="2:31" s="1" customFormat="1" ht="32">
      <c r="B144" s="3" t="s">
        <v>328</v>
      </c>
      <c r="C144" s="5" t="s">
        <v>321</v>
      </c>
      <c r="D144" s="5">
        <f>IFERROR(VLOOKUP(B144,Size!$AI:$AJ,2,0),"")</f>
        <v>159000</v>
      </c>
      <c r="E144" s="6">
        <v>0.4</v>
      </c>
      <c r="F144" s="35">
        <f t="shared" si="25"/>
        <v>95400</v>
      </c>
      <c r="G144" s="7" t="str">
        <f>IFERROR(VLOOKUP(RIGHT(B144,1),Size!$AE:$AF,2,0),"")</f>
        <v>NAVY</v>
      </c>
      <c r="H144" s="3">
        <v>32</v>
      </c>
      <c r="I144" s="56">
        <f>IFERROR(VLOOKUP(LEFT(B144,9)&amp;H144,Size!$S:$U,3,0),"")</f>
        <v>82</v>
      </c>
      <c r="J144" s="13">
        <f>IFERROR(VLOOKUP(B144&amp;I144,가능수량!$A:$D,4,0),"")</f>
        <v>20</v>
      </c>
      <c r="K144" s="8" t="s">
        <v>325</v>
      </c>
      <c r="L144" s="14" t="s">
        <v>316</v>
      </c>
      <c r="M144" s="3" t="s">
        <v>317</v>
      </c>
      <c r="N144" s="15" t="s">
        <v>324</v>
      </c>
      <c r="O144" s="48" t="str">
        <f t="shared" si="26"/>
        <v>BO0121D0732</v>
      </c>
      <c r="P144" s="41">
        <f t="shared" si="27"/>
        <v>32</v>
      </c>
      <c r="Q144" s="42"/>
      <c r="R144" s="42"/>
      <c r="S144" s="42"/>
      <c r="T144" s="43"/>
      <c r="U144" s="9">
        <f t="shared" si="28"/>
        <v>32</v>
      </c>
      <c r="V144" s="5">
        <f>VLOOKUP($O144,Size!$S:$AA,4,0)</f>
        <v>102</v>
      </c>
      <c r="W144" s="5">
        <f>VLOOKUP($O144,Size!$S:$AA,5,0)</f>
        <v>86</v>
      </c>
      <c r="X144" s="5">
        <f>VLOOKUP($O144,Size!$S:$AA,6,0)</f>
        <v>104</v>
      </c>
      <c r="Y144" s="5">
        <f>VLOOKUP($O144,Size!$S:$AA,7,0)</f>
        <v>0</v>
      </c>
      <c r="Z144" s="5">
        <f>VLOOKUP($O144,Size!$S:$AA,8,0)</f>
        <v>27.5</v>
      </c>
      <c r="AA144" s="11">
        <f>VLOOKUP($O144,Size!$S:$AA,9,0)</f>
        <v>18</v>
      </c>
      <c r="AB144" s="39" t="s">
        <v>101</v>
      </c>
      <c r="AC144" s="12" t="s">
        <v>103</v>
      </c>
      <c r="AD144" s="10" t="s">
        <v>326</v>
      </c>
      <c r="AE144" s="40" t="s">
        <v>327</v>
      </c>
    </row>
    <row r="145" spans="2:31" s="1" customFormat="1" ht="32">
      <c r="B145" s="3" t="s">
        <v>328</v>
      </c>
      <c r="C145" s="5" t="s">
        <v>321</v>
      </c>
      <c r="D145" s="5">
        <f>IFERROR(VLOOKUP(B145,Size!$AI:$AJ,2,0),"")</f>
        <v>159000</v>
      </c>
      <c r="E145" s="6">
        <v>0.4</v>
      </c>
      <c r="F145" s="35">
        <f t="shared" si="25"/>
        <v>95400</v>
      </c>
      <c r="G145" s="7" t="str">
        <f>IFERROR(VLOOKUP(RIGHT(B145,1),Size!$AE:$AF,2,0),"")</f>
        <v>NAVY</v>
      </c>
      <c r="H145" s="3">
        <v>34</v>
      </c>
      <c r="I145" s="56">
        <f>IFERROR(VLOOKUP(LEFT(B145,9)&amp;H145,Size!$S:$U,3,0),"")</f>
        <v>86</v>
      </c>
      <c r="J145" s="13">
        <f>IFERROR(VLOOKUP(B145&amp;I145,가능수량!$A:$D,4,0),"")</f>
        <v>20</v>
      </c>
      <c r="K145" s="8" t="s">
        <v>325</v>
      </c>
      <c r="L145" s="14" t="s">
        <v>316</v>
      </c>
      <c r="M145" s="3" t="s">
        <v>317</v>
      </c>
      <c r="N145" s="15" t="s">
        <v>324</v>
      </c>
      <c r="O145" s="48" t="str">
        <f t="shared" si="26"/>
        <v>BO0121D0734</v>
      </c>
      <c r="P145" s="41">
        <f t="shared" si="27"/>
        <v>34</v>
      </c>
      <c r="Q145" s="42"/>
      <c r="R145" s="42"/>
      <c r="S145" s="42"/>
      <c r="T145" s="43"/>
      <c r="U145" s="9">
        <f t="shared" si="28"/>
        <v>34</v>
      </c>
      <c r="V145" s="5">
        <f>VLOOKUP($O145,Size!$S:$AA,4,0)</f>
        <v>104</v>
      </c>
      <c r="W145" s="5">
        <f>VLOOKUP($O145,Size!$S:$AA,5,0)</f>
        <v>90</v>
      </c>
      <c r="X145" s="5">
        <f>VLOOKUP($O145,Size!$S:$AA,6,0)</f>
        <v>108</v>
      </c>
      <c r="Y145" s="5">
        <f>VLOOKUP($O145,Size!$S:$AA,7,0)</f>
        <v>0</v>
      </c>
      <c r="Z145" s="5">
        <f>VLOOKUP($O145,Size!$S:$AA,8,0)</f>
        <v>28.5</v>
      </c>
      <c r="AA145" s="11">
        <f>VLOOKUP($O145,Size!$S:$AA,9,0)</f>
        <v>18.5</v>
      </c>
      <c r="AB145" s="39" t="s">
        <v>101</v>
      </c>
      <c r="AC145" s="12" t="s">
        <v>103</v>
      </c>
      <c r="AD145" s="10" t="s">
        <v>326</v>
      </c>
      <c r="AE145" s="40" t="s">
        <v>327</v>
      </c>
    </row>
    <row r="146" spans="2:31" s="1" customFormat="1" ht="32">
      <c r="B146" s="3" t="s">
        <v>330</v>
      </c>
      <c r="C146" s="5" t="s">
        <v>332</v>
      </c>
      <c r="D146" s="5">
        <f>IFERROR(VLOOKUP(B146,Size!$AI:$AJ,2,0),"")</f>
        <v>79000</v>
      </c>
      <c r="E146" s="6">
        <v>0.4</v>
      </c>
      <c r="F146" s="35">
        <f t="shared" si="25"/>
        <v>47400</v>
      </c>
      <c r="G146" s="7" t="str">
        <f>IFERROR(VLOOKUP(RIGHT(B146,1),Size!$AE:$AF,2,0),"")</f>
        <v>WHITE</v>
      </c>
      <c r="H146" s="3">
        <v>25</v>
      </c>
      <c r="I146" s="56">
        <f>IFERROR(VLOOKUP(LEFT(B146,9)&amp;H146,Size!$S:$U,3,0),"")</f>
        <v>64</v>
      </c>
      <c r="J146" s="13">
        <f>IFERROR(VLOOKUP(B146&amp;I146,가능수량!$A:$D,4,0),"")</f>
        <v>10</v>
      </c>
      <c r="K146" s="8" t="s">
        <v>125</v>
      </c>
      <c r="L146" s="14" t="s">
        <v>126</v>
      </c>
      <c r="M146" s="3" t="s">
        <v>333</v>
      </c>
      <c r="N146" s="15" t="s">
        <v>318</v>
      </c>
      <c r="O146" s="48" t="str">
        <f t="shared" si="26"/>
        <v>BO0Z21F0125</v>
      </c>
      <c r="P146" s="41">
        <f t="shared" si="27"/>
        <v>25</v>
      </c>
      <c r="Q146" s="42"/>
      <c r="R146" s="42"/>
      <c r="S146" s="42"/>
      <c r="T146" s="43"/>
      <c r="U146" s="9">
        <f t="shared" si="28"/>
        <v>25</v>
      </c>
      <c r="V146" s="5">
        <f>VLOOKUP($O146,Size!$S:$AA,4,0)</f>
        <v>95</v>
      </c>
      <c r="W146" s="5">
        <f>VLOOKUP($O146,Size!$S:$AA,5,0)</f>
        <v>67</v>
      </c>
      <c r="X146" s="5">
        <f>VLOOKUP($O146,Size!$S:$AA,6,0)</f>
        <v>90</v>
      </c>
      <c r="Y146" s="5">
        <f>VLOOKUP($O146,Size!$S:$AA,7,0)</f>
        <v>0</v>
      </c>
      <c r="Z146" s="5">
        <f>VLOOKUP($O146,Size!$S:$AA,8,0)</f>
        <v>26.5</v>
      </c>
      <c r="AA146" s="11">
        <f>VLOOKUP($O146,Size!$S:$AA,9,0)</f>
        <v>14.1</v>
      </c>
      <c r="AB146" s="39" t="s">
        <v>101</v>
      </c>
      <c r="AC146" s="12" t="s">
        <v>103</v>
      </c>
      <c r="AD146" s="10" t="s">
        <v>150</v>
      </c>
      <c r="AE146" s="40" t="s">
        <v>331</v>
      </c>
    </row>
    <row r="147" spans="2:31" s="1" customFormat="1" ht="32">
      <c r="B147" s="3" t="s">
        <v>330</v>
      </c>
      <c r="C147" s="5" t="s">
        <v>332</v>
      </c>
      <c r="D147" s="5">
        <f>IFERROR(VLOOKUP(B147,Size!$AI:$AJ,2,0),"")</f>
        <v>79000</v>
      </c>
      <c r="E147" s="6">
        <v>0.4</v>
      </c>
      <c r="F147" s="35">
        <f t="shared" si="25"/>
        <v>47400</v>
      </c>
      <c r="G147" s="7" t="str">
        <f>IFERROR(VLOOKUP(RIGHT(B147,1),Size!$AE:$AF,2,0),"")</f>
        <v>WHITE</v>
      </c>
      <c r="H147" s="3">
        <v>26</v>
      </c>
      <c r="I147" s="56">
        <f>IFERROR(VLOOKUP(LEFT(B147,9)&amp;H147,Size!$S:$U,3,0),"")</f>
        <v>67</v>
      </c>
      <c r="J147" s="13">
        <f>IFERROR(VLOOKUP(B147&amp;I147,가능수량!$A:$D,4,0),"")</f>
        <v>15</v>
      </c>
      <c r="K147" s="8" t="s">
        <v>125</v>
      </c>
      <c r="L147" s="14" t="s">
        <v>126</v>
      </c>
      <c r="M147" s="3" t="s">
        <v>333</v>
      </c>
      <c r="N147" s="15" t="s">
        <v>318</v>
      </c>
      <c r="O147" s="48" t="str">
        <f t="shared" si="26"/>
        <v>BO0Z21F0126</v>
      </c>
      <c r="P147" s="41">
        <f t="shared" si="27"/>
        <v>26</v>
      </c>
      <c r="Q147" s="42"/>
      <c r="R147" s="42"/>
      <c r="S147" s="42"/>
      <c r="T147" s="43"/>
      <c r="U147" s="9">
        <f t="shared" si="28"/>
        <v>26</v>
      </c>
      <c r="V147" s="5">
        <f>VLOOKUP($O147,Size!$S:$AA,4,0)</f>
        <v>96</v>
      </c>
      <c r="W147" s="5">
        <f>VLOOKUP($O147,Size!$S:$AA,5,0)</f>
        <v>70</v>
      </c>
      <c r="X147" s="5">
        <f>VLOOKUP($O147,Size!$S:$AA,6,0)</f>
        <v>93</v>
      </c>
      <c r="Y147" s="5">
        <f>VLOOKUP($O147,Size!$S:$AA,7,0)</f>
        <v>0</v>
      </c>
      <c r="Z147" s="5">
        <f>VLOOKUP($O147,Size!$S:$AA,8,0)</f>
        <v>27</v>
      </c>
      <c r="AA147" s="11">
        <f>VLOOKUP($O147,Size!$S:$AA,9,0)</f>
        <v>14.5</v>
      </c>
      <c r="AB147" s="39" t="s">
        <v>101</v>
      </c>
      <c r="AC147" s="12" t="s">
        <v>103</v>
      </c>
      <c r="AD147" s="10" t="s">
        <v>150</v>
      </c>
      <c r="AE147" s="40" t="s">
        <v>331</v>
      </c>
    </row>
    <row r="148" spans="2:31" s="1" customFormat="1" ht="32">
      <c r="B148" s="3" t="s">
        <v>330</v>
      </c>
      <c r="C148" s="5" t="s">
        <v>332</v>
      </c>
      <c r="D148" s="5">
        <f>IFERROR(VLOOKUP(B148,Size!$AI:$AJ,2,0),"")</f>
        <v>79000</v>
      </c>
      <c r="E148" s="6">
        <v>0.4</v>
      </c>
      <c r="F148" s="35">
        <f t="shared" si="25"/>
        <v>47400</v>
      </c>
      <c r="G148" s="7" t="str">
        <f>IFERROR(VLOOKUP(RIGHT(B148,1),Size!$AE:$AF,2,0),"")</f>
        <v>WHITE</v>
      </c>
      <c r="H148" s="3">
        <v>27</v>
      </c>
      <c r="I148" s="56">
        <f>IFERROR(VLOOKUP(LEFT(B148,9)&amp;H148,Size!$S:$U,3,0),"")</f>
        <v>70</v>
      </c>
      <c r="J148" s="13">
        <f>IFERROR(VLOOKUP(B148&amp;I148,가능수량!$A:$D,4,0),"")</f>
        <v>15</v>
      </c>
      <c r="K148" s="8" t="s">
        <v>125</v>
      </c>
      <c r="L148" s="14" t="s">
        <v>126</v>
      </c>
      <c r="M148" s="3" t="s">
        <v>333</v>
      </c>
      <c r="N148" s="15" t="s">
        <v>318</v>
      </c>
      <c r="O148" s="48" t="str">
        <f t="shared" si="26"/>
        <v>BO0Z21F0127</v>
      </c>
      <c r="P148" s="41">
        <f t="shared" si="27"/>
        <v>27</v>
      </c>
      <c r="Q148" s="42"/>
      <c r="R148" s="42"/>
      <c r="S148" s="42"/>
      <c r="T148" s="43"/>
      <c r="U148" s="9">
        <f t="shared" si="28"/>
        <v>27</v>
      </c>
      <c r="V148" s="5">
        <f>VLOOKUP($O148,Size!$S:$AA,4,0)</f>
        <v>97</v>
      </c>
      <c r="W148" s="5">
        <f>VLOOKUP($O148,Size!$S:$AA,5,0)</f>
        <v>73</v>
      </c>
      <c r="X148" s="5">
        <f>VLOOKUP($O148,Size!$S:$AA,6,0)</f>
        <v>96</v>
      </c>
      <c r="Y148" s="5">
        <f>VLOOKUP($O148,Size!$S:$AA,7,0)</f>
        <v>0</v>
      </c>
      <c r="Z148" s="5">
        <f>VLOOKUP($O148,Size!$S:$AA,8,0)</f>
        <v>27.5</v>
      </c>
      <c r="AA148" s="11">
        <f>VLOOKUP($O148,Size!$S:$AA,9,0)</f>
        <v>14.9</v>
      </c>
      <c r="AB148" s="39" t="s">
        <v>101</v>
      </c>
      <c r="AC148" s="12" t="s">
        <v>103</v>
      </c>
      <c r="AD148" s="10" t="s">
        <v>150</v>
      </c>
      <c r="AE148" s="40" t="s">
        <v>331</v>
      </c>
    </row>
    <row r="149" spans="2:31" s="1" customFormat="1" ht="32">
      <c r="B149" s="3" t="s">
        <v>330</v>
      </c>
      <c r="C149" s="5" t="s">
        <v>332</v>
      </c>
      <c r="D149" s="5">
        <f>IFERROR(VLOOKUP(B149,Size!$AI:$AJ,2,0),"")</f>
        <v>79000</v>
      </c>
      <c r="E149" s="6">
        <v>0.4</v>
      </c>
      <c r="F149" s="35">
        <f t="shared" ref="F149:F209" si="31">D149-(D149*E149)</f>
        <v>47400</v>
      </c>
      <c r="G149" s="7" t="str">
        <f>IFERROR(VLOOKUP(RIGHT(B149,1),Size!$AE:$AF,2,0),"")</f>
        <v>WHITE</v>
      </c>
      <c r="H149" s="3">
        <v>28</v>
      </c>
      <c r="I149" s="56">
        <f>IFERROR(VLOOKUP(LEFT(B149,9)&amp;H149,Size!$S:$U,3,0),"")</f>
        <v>73</v>
      </c>
      <c r="J149" s="13">
        <f>IFERROR(VLOOKUP(B149&amp;I149,가능수량!$A:$D,4,0),"")</f>
        <v>15</v>
      </c>
      <c r="K149" s="8" t="s">
        <v>125</v>
      </c>
      <c r="L149" s="14" t="s">
        <v>126</v>
      </c>
      <c r="M149" s="3" t="s">
        <v>333</v>
      </c>
      <c r="N149" s="15" t="s">
        <v>318</v>
      </c>
      <c r="O149" s="48" t="str">
        <f t="shared" ref="O149:O209" si="32">LEFT(B149,9)&amp;P149</f>
        <v>BO0Z21F0128</v>
      </c>
      <c r="P149" s="41">
        <f t="shared" ref="P149:P209" si="33">H149</f>
        <v>28</v>
      </c>
      <c r="Q149" s="42"/>
      <c r="R149" s="42"/>
      <c r="S149" s="42"/>
      <c r="T149" s="43"/>
      <c r="U149" s="9">
        <f t="shared" ref="U149:U209" si="34">H149</f>
        <v>28</v>
      </c>
      <c r="V149" s="5">
        <f>VLOOKUP($O149,Size!$S:$AA,4,0)</f>
        <v>98</v>
      </c>
      <c r="W149" s="5">
        <f>VLOOKUP($O149,Size!$S:$AA,5,0)</f>
        <v>76</v>
      </c>
      <c r="X149" s="5">
        <f>VLOOKUP($O149,Size!$S:$AA,6,0)</f>
        <v>99</v>
      </c>
      <c r="Y149" s="5">
        <f>VLOOKUP($O149,Size!$S:$AA,7,0)</f>
        <v>0</v>
      </c>
      <c r="Z149" s="5">
        <f>VLOOKUP($O149,Size!$S:$AA,8,0)</f>
        <v>28</v>
      </c>
      <c r="AA149" s="11">
        <f>VLOOKUP($O149,Size!$S:$AA,9,0)</f>
        <v>15.3</v>
      </c>
      <c r="AB149" s="39" t="s">
        <v>101</v>
      </c>
      <c r="AC149" s="12" t="s">
        <v>103</v>
      </c>
      <c r="AD149" s="10" t="s">
        <v>150</v>
      </c>
      <c r="AE149" s="40" t="s">
        <v>331</v>
      </c>
    </row>
    <row r="150" spans="2:31" s="1" customFormat="1" ht="32">
      <c r="B150" s="3" t="s">
        <v>330</v>
      </c>
      <c r="C150" s="5" t="s">
        <v>332</v>
      </c>
      <c r="D150" s="5">
        <f>IFERROR(VLOOKUP(B150,Size!$AI:$AJ,2,0),"")</f>
        <v>79000</v>
      </c>
      <c r="E150" s="6">
        <v>0.4</v>
      </c>
      <c r="F150" s="35">
        <f t="shared" si="31"/>
        <v>47400</v>
      </c>
      <c r="G150" s="7" t="str">
        <f>IFERROR(VLOOKUP(RIGHT(B150,1),Size!$AE:$AF,2,0),"")</f>
        <v>WHITE</v>
      </c>
      <c r="H150" s="3">
        <v>30</v>
      </c>
      <c r="I150" s="56">
        <f>IFERROR(VLOOKUP(LEFT(B150,9)&amp;H150,Size!$S:$U,3,0),"")</f>
        <v>78</v>
      </c>
      <c r="J150" s="13">
        <f>IFERROR(VLOOKUP(B150&amp;I150,가능수량!$A:$D,4,0),"")</f>
        <v>10</v>
      </c>
      <c r="K150" s="8" t="s">
        <v>125</v>
      </c>
      <c r="L150" s="14" t="s">
        <v>126</v>
      </c>
      <c r="M150" s="3" t="s">
        <v>333</v>
      </c>
      <c r="N150" s="15" t="s">
        <v>318</v>
      </c>
      <c r="O150" s="48" t="str">
        <f t="shared" si="32"/>
        <v>BO0Z21F0130</v>
      </c>
      <c r="P150" s="41">
        <f t="shared" si="33"/>
        <v>30</v>
      </c>
      <c r="Q150" s="42"/>
      <c r="R150" s="42"/>
      <c r="S150" s="42"/>
      <c r="T150" s="43"/>
      <c r="U150" s="9">
        <f t="shared" si="34"/>
        <v>30</v>
      </c>
      <c r="V150" s="5">
        <f>VLOOKUP($O150,Size!$S:$AA,4,0)</f>
        <v>100</v>
      </c>
      <c r="W150" s="5">
        <f>VLOOKUP($O150,Size!$S:$AA,5,0)</f>
        <v>76</v>
      </c>
      <c r="X150" s="5">
        <f>VLOOKUP($O150,Size!$S:$AA,6,0)</f>
        <v>100</v>
      </c>
      <c r="Y150" s="5">
        <f>VLOOKUP($O150,Size!$S:$AA,7,0)</f>
        <v>0</v>
      </c>
      <c r="Z150" s="5">
        <f>VLOOKUP($O150,Size!$S:$AA,8,0)</f>
        <v>29</v>
      </c>
      <c r="AA150" s="11">
        <f>VLOOKUP($O150,Size!$S:$AA,9,0)</f>
        <v>16</v>
      </c>
      <c r="AB150" s="39" t="s">
        <v>101</v>
      </c>
      <c r="AC150" s="12" t="s">
        <v>103</v>
      </c>
      <c r="AD150" s="10" t="s">
        <v>150</v>
      </c>
      <c r="AE150" s="40" t="s">
        <v>331</v>
      </c>
    </row>
    <row r="151" spans="2:31" s="1" customFormat="1" ht="32">
      <c r="B151" s="3" t="s">
        <v>330</v>
      </c>
      <c r="C151" s="5" t="s">
        <v>332</v>
      </c>
      <c r="D151" s="5">
        <f>IFERROR(VLOOKUP(B151,Size!$AI:$AJ,2,0),"")</f>
        <v>79000</v>
      </c>
      <c r="E151" s="6">
        <v>0.4</v>
      </c>
      <c r="F151" s="35">
        <f t="shared" si="31"/>
        <v>47400</v>
      </c>
      <c r="G151" s="7" t="str">
        <f>IFERROR(VLOOKUP(RIGHT(B151,1),Size!$AE:$AF,2,0),"")</f>
        <v>WHITE</v>
      </c>
      <c r="H151" s="3">
        <v>32</v>
      </c>
      <c r="I151" s="56">
        <f>IFERROR(VLOOKUP(LEFT(B151,9)&amp;H151,Size!$S:$U,3,0),"")</f>
        <v>82</v>
      </c>
      <c r="J151" s="13">
        <f>IFERROR(VLOOKUP(B151&amp;I151,가능수량!$A:$D,4,0),"")</f>
        <v>15</v>
      </c>
      <c r="K151" s="8" t="s">
        <v>125</v>
      </c>
      <c r="L151" s="14" t="s">
        <v>126</v>
      </c>
      <c r="M151" s="3" t="s">
        <v>333</v>
      </c>
      <c r="N151" s="15" t="s">
        <v>318</v>
      </c>
      <c r="O151" s="48" t="str">
        <f t="shared" si="32"/>
        <v>BO0Z21F0132</v>
      </c>
      <c r="P151" s="41">
        <f t="shared" si="33"/>
        <v>32</v>
      </c>
      <c r="Q151" s="42"/>
      <c r="R151" s="42"/>
      <c r="S151" s="42"/>
      <c r="T151" s="43"/>
      <c r="U151" s="9">
        <f t="shared" si="34"/>
        <v>32</v>
      </c>
      <c r="V151" s="5">
        <f>VLOOKUP($O151,Size!$S:$AA,4,0)</f>
        <v>101</v>
      </c>
      <c r="W151" s="5">
        <f>VLOOKUP($O151,Size!$S:$AA,5,0)</f>
        <v>80</v>
      </c>
      <c r="X151" s="5">
        <f>VLOOKUP($O151,Size!$S:$AA,6,0)</f>
        <v>104</v>
      </c>
      <c r="Y151" s="5">
        <f>VLOOKUP($O151,Size!$S:$AA,7,0)</f>
        <v>0</v>
      </c>
      <c r="Z151" s="5">
        <f>VLOOKUP($O151,Size!$S:$AA,8,0)</f>
        <v>30</v>
      </c>
      <c r="AA151" s="11">
        <f>VLOOKUP($O151,Size!$S:$AA,9,0)</f>
        <v>16.5</v>
      </c>
      <c r="AB151" s="39" t="s">
        <v>101</v>
      </c>
      <c r="AC151" s="12" t="s">
        <v>103</v>
      </c>
      <c r="AD151" s="10" t="s">
        <v>150</v>
      </c>
      <c r="AE151" s="40" t="s">
        <v>331</v>
      </c>
    </row>
    <row r="152" spans="2:31" s="1" customFormat="1" ht="32">
      <c r="B152" s="3" t="s">
        <v>330</v>
      </c>
      <c r="C152" s="5" t="s">
        <v>332</v>
      </c>
      <c r="D152" s="5">
        <f>IFERROR(VLOOKUP(B152,Size!$AI:$AJ,2,0),"")</f>
        <v>79000</v>
      </c>
      <c r="E152" s="6">
        <v>0.4</v>
      </c>
      <c r="F152" s="35">
        <f t="shared" si="31"/>
        <v>47400</v>
      </c>
      <c r="G152" s="7" t="str">
        <f>IFERROR(VLOOKUP(RIGHT(B152,1),Size!$AE:$AF,2,0),"")</f>
        <v>WHITE</v>
      </c>
      <c r="H152" s="3">
        <v>34</v>
      </c>
      <c r="I152" s="56">
        <f>IFERROR(VLOOKUP(LEFT(B152,9)&amp;H152,Size!$S:$U,3,0),"")</f>
        <v>86</v>
      </c>
      <c r="J152" s="13">
        <f>IFERROR(VLOOKUP(B152&amp;I152,가능수량!$A:$D,4,0),"")</f>
        <v>15</v>
      </c>
      <c r="K152" s="8" t="s">
        <v>125</v>
      </c>
      <c r="L152" s="14" t="s">
        <v>126</v>
      </c>
      <c r="M152" s="3" t="s">
        <v>333</v>
      </c>
      <c r="N152" s="15" t="s">
        <v>318</v>
      </c>
      <c r="O152" s="48" t="str">
        <f t="shared" si="32"/>
        <v>BO0Z21F0134</v>
      </c>
      <c r="P152" s="41">
        <f t="shared" si="33"/>
        <v>34</v>
      </c>
      <c r="Q152" s="42"/>
      <c r="R152" s="42"/>
      <c r="S152" s="42"/>
      <c r="T152" s="43"/>
      <c r="U152" s="9">
        <f t="shared" si="34"/>
        <v>34</v>
      </c>
      <c r="V152" s="5">
        <f>VLOOKUP($O152,Size!$S:$AA,4,0)</f>
        <v>102</v>
      </c>
      <c r="W152" s="5">
        <f>VLOOKUP($O152,Size!$S:$AA,5,0)</f>
        <v>84</v>
      </c>
      <c r="X152" s="5">
        <f>VLOOKUP($O152,Size!$S:$AA,6,0)</f>
        <v>108</v>
      </c>
      <c r="Y152" s="5">
        <f>VLOOKUP($O152,Size!$S:$AA,7,0)</f>
        <v>0</v>
      </c>
      <c r="Z152" s="5">
        <f>VLOOKUP($O152,Size!$S:$AA,8,0)</f>
        <v>31</v>
      </c>
      <c r="AA152" s="11">
        <f>VLOOKUP($O152,Size!$S:$AA,9,0)</f>
        <v>17</v>
      </c>
      <c r="AB152" s="39" t="s">
        <v>101</v>
      </c>
      <c r="AC152" s="12" t="s">
        <v>103</v>
      </c>
      <c r="AD152" s="10" t="s">
        <v>150</v>
      </c>
      <c r="AE152" s="40" t="s">
        <v>331</v>
      </c>
    </row>
    <row r="153" spans="2:31" s="1" customFormat="1" ht="32">
      <c r="B153" s="3" t="s">
        <v>330</v>
      </c>
      <c r="C153" s="5" t="s">
        <v>332</v>
      </c>
      <c r="D153" s="5">
        <f>IFERROR(VLOOKUP(B153,Size!$AI:$AJ,2,0),"")</f>
        <v>79000</v>
      </c>
      <c r="E153" s="6">
        <v>0.4</v>
      </c>
      <c r="F153" s="35">
        <f t="shared" si="31"/>
        <v>47400</v>
      </c>
      <c r="G153" s="7" t="str">
        <f>IFERROR(VLOOKUP(RIGHT(B153,1),Size!$AE:$AF,2,0),"")</f>
        <v>WHITE</v>
      </c>
      <c r="H153" s="3">
        <v>36</v>
      </c>
      <c r="I153" s="56">
        <f>IFERROR(VLOOKUP(LEFT(B153,9)&amp;H153,Size!$S:$U,3,0),"")</f>
        <v>90</v>
      </c>
      <c r="J153" s="13">
        <f>IFERROR(VLOOKUP(B153&amp;I153,가능수량!$A:$D,4,0),"")</f>
        <v>10</v>
      </c>
      <c r="K153" s="8" t="s">
        <v>125</v>
      </c>
      <c r="L153" s="14" t="s">
        <v>126</v>
      </c>
      <c r="M153" s="3" t="s">
        <v>333</v>
      </c>
      <c r="N153" s="15" t="s">
        <v>318</v>
      </c>
      <c r="O153" s="48" t="str">
        <f t="shared" si="32"/>
        <v>BO0Z21F0136</v>
      </c>
      <c r="P153" s="41">
        <f t="shared" si="33"/>
        <v>36</v>
      </c>
      <c r="Q153" s="42"/>
      <c r="R153" s="42"/>
      <c r="S153" s="42"/>
      <c r="T153" s="43"/>
      <c r="U153" s="9">
        <f t="shared" si="34"/>
        <v>36</v>
      </c>
      <c r="V153" s="5">
        <f>VLOOKUP($O153,Size!$S:$AA,4,0)</f>
        <v>103</v>
      </c>
      <c r="W153" s="5">
        <f>VLOOKUP($O153,Size!$S:$AA,5,0)</f>
        <v>88</v>
      </c>
      <c r="X153" s="5">
        <f>VLOOKUP($O153,Size!$S:$AA,6,0)</f>
        <v>112</v>
      </c>
      <c r="Y153" s="5">
        <f>VLOOKUP($O153,Size!$S:$AA,7,0)</f>
        <v>0</v>
      </c>
      <c r="Z153" s="5">
        <f>VLOOKUP($O153,Size!$S:$AA,8,0)</f>
        <v>32</v>
      </c>
      <c r="AA153" s="11">
        <f>VLOOKUP($O153,Size!$S:$AA,9,0)</f>
        <v>17.5</v>
      </c>
      <c r="AB153" s="39" t="s">
        <v>101</v>
      </c>
      <c r="AC153" s="12" t="s">
        <v>103</v>
      </c>
      <c r="AD153" s="10" t="s">
        <v>150</v>
      </c>
      <c r="AE153" s="40" t="s">
        <v>331</v>
      </c>
    </row>
    <row r="154" spans="2:31" s="1" customFormat="1" ht="32">
      <c r="B154" s="3" t="s">
        <v>234</v>
      </c>
      <c r="C154" s="5" t="s">
        <v>332</v>
      </c>
      <c r="D154" s="5">
        <f>IFERROR(VLOOKUP(B154,Size!$AI:$AJ,2,0),"")</f>
        <v>79000</v>
      </c>
      <c r="E154" s="6">
        <v>0.4</v>
      </c>
      <c r="F154" s="35">
        <f t="shared" si="31"/>
        <v>47400</v>
      </c>
      <c r="G154" s="7" t="str">
        <f>IFERROR(VLOOKUP(RIGHT(B154,1),Size!$AE:$AF,2,0),"")</f>
        <v>GREY</v>
      </c>
      <c r="H154" s="3">
        <v>26</v>
      </c>
      <c r="I154" s="56">
        <f>IFERROR(VLOOKUP(LEFT(B154,9)&amp;H154,Size!$S:$U,3,0),"")</f>
        <v>67</v>
      </c>
      <c r="J154" s="13">
        <f>IFERROR(VLOOKUP(B154&amp;I154,가능수량!$A:$D,4,0),"")</f>
        <v>20</v>
      </c>
      <c r="K154" s="8" t="s">
        <v>125</v>
      </c>
      <c r="L154" s="14" t="s">
        <v>126</v>
      </c>
      <c r="M154" s="3" t="s">
        <v>333</v>
      </c>
      <c r="N154" s="15" t="s">
        <v>318</v>
      </c>
      <c r="O154" s="48" t="str">
        <f t="shared" si="32"/>
        <v>BO0Z21F0126</v>
      </c>
      <c r="P154" s="41">
        <f t="shared" si="33"/>
        <v>26</v>
      </c>
      <c r="Q154" s="42"/>
      <c r="R154" s="42"/>
      <c r="S154" s="42"/>
      <c r="T154" s="43"/>
      <c r="U154" s="9">
        <f t="shared" si="34"/>
        <v>26</v>
      </c>
      <c r="V154" s="5">
        <f>VLOOKUP($O154,Size!$S:$AA,4,0)</f>
        <v>96</v>
      </c>
      <c r="W154" s="5">
        <f>VLOOKUP($O154,Size!$S:$AA,5,0)</f>
        <v>70</v>
      </c>
      <c r="X154" s="5">
        <f>VLOOKUP($O154,Size!$S:$AA,6,0)</f>
        <v>93</v>
      </c>
      <c r="Y154" s="5">
        <f>VLOOKUP($O154,Size!$S:$AA,7,0)</f>
        <v>0</v>
      </c>
      <c r="Z154" s="5">
        <f>VLOOKUP($O154,Size!$S:$AA,8,0)</f>
        <v>27</v>
      </c>
      <c r="AA154" s="11">
        <f>VLOOKUP($O154,Size!$S:$AA,9,0)</f>
        <v>14.5</v>
      </c>
      <c r="AB154" s="39" t="s">
        <v>101</v>
      </c>
      <c r="AC154" s="12" t="s">
        <v>103</v>
      </c>
      <c r="AD154" s="10" t="s">
        <v>150</v>
      </c>
      <c r="AE154" s="40" t="s">
        <v>331</v>
      </c>
    </row>
    <row r="155" spans="2:31" s="1" customFormat="1" ht="32">
      <c r="B155" s="3" t="s">
        <v>234</v>
      </c>
      <c r="C155" s="5" t="s">
        <v>332</v>
      </c>
      <c r="D155" s="5">
        <f>IFERROR(VLOOKUP(B155,Size!$AI:$AJ,2,0),"")</f>
        <v>79000</v>
      </c>
      <c r="E155" s="6">
        <v>0.4</v>
      </c>
      <c r="F155" s="35">
        <f t="shared" si="31"/>
        <v>47400</v>
      </c>
      <c r="G155" s="7" t="str">
        <f>IFERROR(VLOOKUP(RIGHT(B155,1),Size!$AE:$AF,2,0),"")</f>
        <v>GREY</v>
      </c>
      <c r="H155" s="3">
        <v>27</v>
      </c>
      <c r="I155" s="56">
        <f>IFERROR(VLOOKUP(LEFT(B155,9)&amp;H155,Size!$S:$U,3,0),"")</f>
        <v>70</v>
      </c>
      <c r="J155" s="13">
        <f>IFERROR(VLOOKUP(B155&amp;I155,가능수량!$A:$D,4,0),"")</f>
        <v>20</v>
      </c>
      <c r="K155" s="8" t="s">
        <v>125</v>
      </c>
      <c r="L155" s="14" t="s">
        <v>126</v>
      </c>
      <c r="M155" s="3" t="s">
        <v>333</v>
      </c>
      <c r="N155" s="15" t="s">
        <v>318</v>
      </c>
      <c r="O155" s="48" t="str">
        <f t="shared" si="32"/>
        <v>BO0Z21F0127</v>
      </c>
      <c r="P155" s="41">
        <f t="shared" si="33"/>
        <v>27</v>
      </c>
      <c r="Q155" s="42"/>
      <c r="R155" s="42"/>
      <c r="S155" s="42"/>
      <c r="T155" s="43"/>
      <c r="U155" s="9">
        <f t="shared" si="34"/>
        <v>27</v>
      </c>
      <c r="V155" s="5">
        <f>VLOOKUP($O155,Size!$S:$AA,4,0)</f>
        <v>97</v>
      </c>
      <c r="W155" s="5">
        <f>VLOOKUP($O155,Size!$S:$AA,5,0)</f>
        <v>73</v>
      </c>
      <c r="X155" s="5">
        <f>VLOOKUP($O155,Size!$S:$AA,6,0)</f>
        <v>96</v>
      </c>
      <c r="Y155" s="5">
        <f>VLOOKUP($O155,Size!$S:$AA,7,0)</f>
        <v>0</v>
      </c>
      <c r="Z155" s="5">
        <f>VLOOKUP($O155,Size!$S:$AA,8,0)</f>
        <v>27.5</v>
      </c>
      <c r="AA155" s="11">
        <f>VLOOKUP($O155,Size!$S:$AA,9,0)</f>
        <v>14.9</v>
      </c>
      <c r="AB155" s="39" t="s">
        <v>101</v>
      </c>
      <c r="AC155" s="12" t="s">
        <v>103</v>
      </c>
      <c r="AD155" s="10" t="s">
        <v>150</v>
      </c>
      <c r="AE155" s="40" t="s">
        <v>331</v>
      </c>
    </row>
    <row r="156" spans="2:31" s="1" customFormat="1" ht="32">
      <c r="B156" s="3" t="s">
        <v>234</v>
      </c>
      <c r="C156" s="5" t="s">
        <v>332</v>
      </c>
      <c r="D156" s="5">
        <f>IFERROR(VLOOKUP(B156,Size!$AI:$AJ,2,0),"")</f>
        <v>79000</v>
      </c>
      <c r="E156" s="6">
        <v>0.4</v>
      </c>
      <c r="F156" s="35">
        <f t="shared" si="31"/>
        <v>47400</v>
      </c>
      <c r="G156" s="7" t="str">
        <f>IFERROR(VLOOKUP(RIGHT(B156,1),Size!$AE:$AF,2,0),"")</f>
        <v>GREY</v>
      </c>
      <c r="H156" s="3">
        <v>28</v>
      </c>
      <c r="I156" s="56">
        <f>IFERROR(VLOOKUP(LEFT(B156,9)&amp;H156,Size!$S:$U,3,0),"")</f>
        <v>73</v>
      </c>
      <c r="J156" s="13">
        <f>IFERROR(VLOOKUP(B156&amp;I156,가능수량!$A:$D,4,0),"")</f>
        <v>20</v>
      </c>
      <c r="K156" s="8" t="s">
        <v>125</v>
      </c>
      <c r="L156" s="14" t="s">
        <v>126</v>
      </c>
      <c r="M156" s="3" t="s">
        <v>333</v>
      </c>
      <c r="N156" s="15" t="s">
        <v>318</v>
      </c>
      <c r="O156" s="48" t="str">
        <f t="shared" si="32"/>
        <v>BO0Z21F0128</v>
      </c>
      <c r="P156" s="41">
        <f t="shared" si="33"/>
        <v>28</v>
      </c>
      <c r="Q156" s="42"/>
      <c r="R156" s="42"/>
      <c r="S156" s="42"/>
      <c r="T156" s="43"/>
      <c r="U156" s="9">
        <f t="shared" si="34"/>
        <v>28</v>
      </c>
      <c r="V156" s="5">
        <f>VLOOKUP($O156,Size!$S:$AA,4,0)</f>
        <v>98</v>
      </c>
      <c r="W156" s="5">
        <f>VLOOKUP($O156,Size!$S:$AA,5,0)</f>
        <v>76</v>
      </c>
      <c r="X156" s="5">
        <f>VLOOKUP($O156,Size!$S:$AA,6,0)</f>
        <v>99</v>
      </c>
      <c r="Y156" s="5">
        <f>VLOOKUP($O156,Size!$S:$AA,7,0)</f>
        <v>0</v>
      </c>
      <c r="Z156" s="5">
        <f>VLOOKUP($O156,Size!$S:$AA,8,0)</f>
        <v>28</v>
      </c>
      <c r="AA156" s="11">
        <f>VLOOKUP($O156,Size!$S:$AA,9,0)</f>
        <v>15.3</v>
      </c>
      <c r="AB156" s="39" t="s">
        <v>101</v>
      </c>
      <c r="AC156" s="12" t="s">
        <v>103</v>
      </c>
      <c r="AD156" s="10" t="s">
        <v>150</v>
      </c>
      <c r="AE156" s="40" t="s">
        <v>331</v>
      </c>
    </row>
    <row r="157" spans="2:31" s="1" customFormat="1" ht="32">
      <c r="B157" s="3" t="s">
        <v>234</v>
      </c>
      <c r="C157" s="5" t="s">
        <v>332</v>
      </c>
      <c r="D157" s="5">
        <f>IFERROR(VLOOKUP(B157,Size!$AI:$AJ,2,0),"")</f>
        <v>79000</v>
      </c>
      <c r="E157" s="6">
        <v>0.4</v>
      </c>
      <c r="F157" s="35">
        <f t="shared" si="31"/>
        <v>47400</v>
      </c>
      <c r="G157" s="7" t="str">
        <f>IFERROR(VLOOKUP(RIGHT(B157,1),Size!$AE:$AF,2,0),"")</f>
        <v>GREY</v>
      </c>
      <c r="H157" s="3">
        <v>30</v>
      </c>
      <c r="I157" s="56">
        <f>IFERROR(VLOOKUP(LEFT(B157,9)&amp;H157,Size!$S:$U,3,0),"")</f>
        <v>78</v>
      </c>
      <c r="J157" s="13">
        <f>IFERROR(VLOOKUP(B157&amp;I157,가능수량!$A:$D,4,0),"")</f>
        <v>20</v>
      </c>
      <c r="K157" s="8" t="s">
        <v>125</v>
      </c>
      <c r="L157" s="14" t="s">
        <v>126</v>
      </c>
      <c r="M157" s="3" t="s">
        <v>333</v>
      </c>
      <c r="N157" s="15" t="s">
        <v>318</v>
      </c>
      <c r="O157" s="48" t="str">
        <f t="shared" si="32"/>
        <v>BO0Z21F0130</v>
      </c>
      <c r="P157" s="41">
        <f t="shared" si="33"/>
        <v>30</v>
      </c>
      <c r="Q157" s="42"/>
      <c r="R157" s="42"/>
      <c r="S157" s="42"/>
      <c r="T157" s="43"/>
      <c r="U157" s="9">
        <f t="shared" si="34"/>
        <v>30</v>
      </c>
      <c r="V157" s="5">
        <f>VLOOKUP($O157,Size!$S:$AA,4,0)</f>
        <v>100</v>
      </c>
      <c r="W157" s="5">
        <f>VLOOKUP($O157,Size!$S:$AA,5,0)</f>
        <v>76</v>
      </c>
      <c r="X157" s="5">
        <f>VLOOKUP($O157,Size!$S:$AA,6,0)</f>
        <v>100</v>
      </c>
      <c r="Y157" s="5">
        <f>VLOOKUP($O157,Size!$S:$AA,7,0)</f>
        <v>0</v>
      </c>
      <c r="Z157" s="5">
        <f>VLOOKUP($O157,Size!$S:$AA,8,0)</f>
        <v>29</v>
      </c>
      <c r="AA157" s="11">
        <f>VLOOKUP($O157,Size!$S:$AA,9,0)</f>
        <v>16</v>
      </c>
      <c r="AB157" s="39" t="s">
        <v>101</v>
      </c>
      <c r="AC157" s="12" t="s">
        <v>103</v>
      </c>
      <c r="AD157" s="10" t="s">
        <v>150</v>
      </c>
      <c r="AE157" s="40" t="s">
        <v>331</v>
      </c>
    </row>
    <row r="158" spans="2:31" s="1" customFormat="1" ht="32">
      <c r="B158" s="3" t="s">
        <v>234</v>
      </c>
      <c r="C158" s="5" t="s">
        <v>332</v>
      </c>
      <c r="D158" s="5">
        <f>IFERROR(VLOOKUP(B158,Size!$AI:$AJ,2,0),"")</f>
        <v>79000</v>
      </c>
      <c r="E158" s="6">
        <v>0.4</v>
      </c>
      <c r="F158" s="35">
        <f t="shared" si="31"/>
        <v>47400</v>
      </c>
      <c r="G158" s="7" t="str">
        <f>IFERROR(VLOOKUP(RIGHT(B158,1),Size!$AE:$AF,2,0),"")</f>
        <v>GREY</v>
      </c>
      <c r="H158" s="3">
        <v>32</v>
      </c>
      <c r="I158" s="56">
        <f>IFERROR(VLOOKUP(LEFT(B158,9)&amp;H158,Size!$S:$U,3,0),"")</f>
        <v>82</v>
      </c>
      <c r="J158" s="13">
        <f>IFERROR(VLOOKUP(B158&amp;I158,가능수량!$A:$D,4,0),"")</f>
        <v>20</v>
      </c>
      <c r="K158" s="8" t="s">
        <v>125</v>
      </c>
      <c r="L158" s="14" t="s">
        <v>126</v>
      </c>
      <c r="M158" s="3" t="s">
        <v>333</v>
      </c>
      <c r="N158" s="15" t="s">
        <v>318</v>
      </c>
      <c r="O158" s="48" t="str">
        <f t="shared" si="32"/>
        <v>BO0Z21F0132</v>
      </c>
      <c r="P158" s="41">
        <f t="shared" si="33"/>
        <v>32</v>
      </c>
      <c r="Q158" s="42"/>
      <c r="R158" s="42"/>
      <c r="S158" s="42"/>
      <c r="T158" s="43"/>
      <c r="U158" s="9">
        <f t="shared" si="34"/>
        <v>32</v>
      </c>
      <c r="V158" s="5">
        <f>VLOOKUP($O158,Size!$S:$AA,4,0)</f>
        <v>101</v>
      </c>
      <c r="W158" s="5">
        <f>VLOOKUP($O158,Size!$S:$AA,5,0)</f>
        <v>80</v>
      </c>
      <c r="X158" s="5">
        <f>VLOOKUP($O158,Size!$S:$AA,6,0)</f>
        <v>104</v>
      </c>
      <c r="Y158" s="5">
        <f>VLOOKUP($O158,Size!$S:$AA,7,0)</f>
        <v>0</v>
      </c>
      <c r="Z158" s="5">
        <f>VLOOKUP($O158,Size!$S:$AA,8,0)</f>
        <v>30</v>
      </c>
      <c r="AA158" s="11">
        <f>VLOOKUP($O158,Size!$S:$AA,9,0)</f>
        <v>16.5</v>
      </c>
      <c r="AB158" s="39" t="s">
        <v>101</v>
      </c>
      <c r="AC158" s="12" t="s">
        <v>103</v>
      </c>
      <c r="AD158" s="10" t="s">
        <v>150</v>
      </c>
      <c r="AE158" s="40" t="s">
        <v>331</v>
      </c>
    </row>
    <row r="159" spans="2:31" s="1" customFormat="1" ht="32">
      <c r="B159" s="3" t="s">
        <v>234</v>
      </c>
      <c r="C159" s="5" t="s">
        <v>332</v>
      </c>
      <c r="D159" s="5">
        <f>IFERROR(VLOOKUP(B159,Size!$AI:$AJ,2,0),"")</f>
        <v>79000</v>
      </c>
      <c r="E159" s="6">
        <v>0.4</v>
      </c>
      <c r="F159" s="35">
        <f t="shared" si="31"/>
        <v>47400</v>
      </c>
      <c r="G159" s="7" t="str">
        <f>IFERROR(VLOOKUP(RIGHT(B159,1),Size!$AE:$AF,2,0),"")</f>
        <v>GREY</v>
      </c>
      <c r="H159" s="3">
        <v>34</v>
      </c>
      <c r="I159" s="56">
        <f>IFERROR(VLOOKUP(LEFT(B159,9)&amp;H159,Size!$S:$U,3,0),"")</f>
        <v>86</v>
      </c>
      <c r="J159" s="13">
        <f>IFERROR(VLOOKUP(B159&amp;I159,가능수량!$A:$D,4,0),"")</f>
        <v>20</v>
      </c>
      <c r="K159" s="8" t="s">
        <v>125</v>
      </c>
      <c r="L159" s="14" t="s">
        <v>126</v>
      </c>
      <c r="M159" s="3" t="s">
        <v>333</v>
      </c>
      <c r="N159" s="15" t="s">
        <v>318</v>
      </c>
      <c r="O159" s="48" t="str">
        <f t="shared" si="32"/>
        <v>BO0Z21F0134</v>
      </c>
      <c r="P159" s="41">
        <f t="shared" si="33"/>
        <v>34</v>
      </c>
      <c r="Q159" s="42"/>
      <c r="R159" s="42"/>
      <c r="S159" s="42"/>
      <c r="T159" s="43"/>
      <c r="U159" s="9">
        <f t="shared" si="34"/>
        <v>34</v>
      </c>
      <c r="V159" s="5">
        <f>VLOOKUP($O159,Size!$S:$AA,4,0)</f>
        <v>102</v>
      </c>
      <c r="W159" s="5">
        <f>VLOOKUP($O159,Size!$S:$AA,5,0)</f>
        <v>84</v>
      </c>
      <c r="X159" s="5">
        <f>VLOOKUP($O159,Size!$S:$AA,6,0)</f>
        <v>108</v>
      </c>
      <c r="Y159" s="5">
        <f>VLOOKUP($O159,Size!$S:$AA,7,0)</f>
        <v>0</v>
      </c>
      <c r="Z159" s="5">
        <f>VLOOKUP($O159,Size!$S:$AA,8,0)</f>
        <v>31</v>
      </c>
      <c r="AA159" s="11">
        <f>VLOOKUP($O159,Size!$S:$AA,9,0)</f>
        <v>17</v>
      </c>
      <c r="AB159" s="39" t="s">
        <v>101</v>
      </c>
      <c r="AC159" s="12" t="s">
        <v>103</v>
      </c>
      <c r="AD159" s="10" t="s">
        <v>150</v>
      </c>
      <c r="AE159" s="40" t="s">
        <v>331</v>
      </c>
    </row>
    <row r="160" spans="2:31" s="1" customFormat="1" ht="32">
      <c r="B160" s="3" t="s">
        <v>234</v>
      </c>
      <c r="C160" s="5" t="s">
        <v>332</v>
      </c>
      <c r="D160" s="5">
        <f>IFERROR(VLOOKUP(B160,Size!$AI:$AJ,2,0),"")</f>
        <v>79000</v>
      </c>
      <c r="E160" s="6">
        <v>0.4</v>
      </c>
      <c r="F160" s="35">
        <f t="shared" si="31"/>
        <v>47400</v>
      </c>
      <c r="G160" s="7" t="str">
        <f>IFERROR(VLOOKUP(RIGHT(B160,1),Size!$AE:$AF,2,0),"")</f>
        <v>GREY</v>
      </c>
      <c r="H160" s="3">
        <v>36</v>
      </c>
      <c r="I160" s="56">
        <f>IFERROR(VLOOKUP(LEFT(B160,9)&amp;H160,Size!$S:$U,3,0),"")</f>
        <v>90</v>
      </c>
      <c r="J160" s="13">
        <f>IFERROR(VLOOKUP(B160&amp;I160,가능수량!$A:$D,4,0),"")</f>
        <v>15</v>
      </c>
      <c r="K160" s="8" t="s">
        <v>125</v>
      </c>
      <c r="L160" s="14" t="s">
        <v>126</v>
      </c>
      <c r="M160" s="3" t="s">
        <v>333</v>
      </c>
      <c r="N160" s="15" t="s">
        <v>318</v>
      </c>
      <c r="O160" s="48" t="str">
        <f t="shared" si="32"/>
        <v>BO0Z21F0136</v>
      </c>
      <c r="P160" s="41">
        <f t="shared" si="33"/>
        <v>36</v>
      </c>
      <c r="Q160" s="42"/>
      <c r="R160" s="42"/>
      <c r="S160" s="42"/>
      <c r="T160" s="43"/>
      <c r="U160" s="9">
        <f t="shared" si="34"/>
        <v>36</v>
      </c>
      <c r="V160" s="5">
        <f>VLOOKUP($O160,Size!$S:$AA,4,0)</f>
        <v>103</v>
      </c>
      <c r="W160" s="5">
        <f>VLOOKUP($O160,Size!$S:$AA,5,0)</f>
        <v>88</v>
      </c>
      <c r="X160" s="5">
        <f>VLOOKUP($O160,Size!$S:$AA,6,0)</f>
        <v>112</v>
      </c>
      <c r="Y160" s="5">
        <f>VLOOKUP($O160,Size!$S:$AA,7,0)</f>
        <v>0</v>
      </c>
      <c r="Z160" s="5">
        <f>VLOOKUP($O160,Size!$S:$AA,8,0)</f>
        <v>32</v>
      </c>
      <c r="AA160" s="11">
        <f>VLOOKUP($O160,Size!$S:$AA,9,0)</f>
        <v>17.5</v>
      </c>
      <c r="AB160" s="39" t="s">
        <v>101</v>
      </c>
      <c r="AC160" s="12" t="s">
        <v>103</v>
      </c>
      <c r="AD160" s="10" t="s">
        <v>150</v>
      </c>
      <c r="AE160" s="40" t="s">
        <v>331</v>
      </c>
    </row>
    <row r="161" spans="2:31" s="1" customFormat="1" ht="32">
      <c r="B161" s="3" t="s">
        <v>335</v>
      </c>
      <c r="C161" s="5" t="s">
        <v>332</v>
      </c>
      <c r="D161" s="5">
        <f>IFERROR(VLOOKUP(B161,Size!$AI:$AJ,2,0),"")</f>
        <v>79000</v>
      </c>
      <c r="E161" s="6">
        <v>0.4</v>
      </c>
      <c r="F161" s="35">
        <f t="shared" si="31"/>
        <v>47400</v>
      </c>
      <c r="G161" s="7" t="str">
        <f>IFERROR(VLOOKUP(RIGHT(B161,1),Size!$AE:$AF,2,0),"")</f>
        <v>NAVY</v>
      </c>
      <c r="H161" s="3">
        <v>26</v>
      </c>
      <c r="I161" s="56">
        <f>IFERROR(VLOOKUP(LEFT(B161,9)&amp;H161,Size!$S:$U,3,0),"")</f>
        <v>67</v>
      </c>
      <c r="J161" s="13">
        <f>IFERROR(VLOOKUP(B161&amp;I161,가능수량!$A:$D,4,0),"")</f>
        <v>15</v>
      </c>
      <c r="K161" s="8" t="s">
        <v>125</v>
      </c>
      <c r="L161" s="14" t="s">
        <v>126</v>
      </c>
      <c r="M161" s="3" t="s">
        <v>333</v>
      </c>
      <c r="N161" s="15" t="s">
        <v>318</v>
      </c>
      <c r="O161" s="48" t="str">
        <f t="shared" si="32"/>
        <v>BO0Z21F0126</v>
      </c>
      <c r="P161" s="41">
        <f t="shared" si="33"/>
        <v>26</v>
      </c>
      <c r="Q161" s="42"/>
      <c r="R161" s="42"/>
      <c r="S161" s="42"/>
      <c r="T161" s="43"/>
      <c r="U161" s="9">
        <f t="shared" si="34"/>
        <v>26</v>
      </c>
      <c r="V161" s="5">
        <f>VLOOKUP($O161,Size!$S:$AA,4,0)</f>
        <v>96</v>
      </c>
      <c r="W161" s="5">
        <f>VLOOKUP($O161,Size!$S:$AA,5,0)</f>
        <v>70</v>
      </c>
      <c r="X161" s="5">
        <f>VLOOKUP($O161,Size!$S:$AA,6,0)</f>
        <v>93</v>
      </c>
      <c r="Y161" s="5">
        <f>VLOOKUP($O161,Size!$S:$AA,7,0)</f>
        <v>0</v>
      </c>
      <c r="Z161" s="5">
        <f>VLOOKUP($O161,Size!$S:$AA,8,0)</f>
        <v>27</v>
      </c>
      <c r="AA161" s="11">
        <f>VLOOKUP($O161,Size!$S:$AA,9,0)</f>
        <v>14.5</v>
      </c>
      <c r="AB161" s="39" t="s">
        <v>101</v>
      </c>
      <c r="AC161" s="12" t="s">
        <v>103</v>
      </c>
      <c r="AD161" s="10" t="s">
        <v>150</v>
      </c>
      <c r="AE161" s="40" t="s">
        <v>331</v>
      </c>
    </row>
    <row r="162" spans="2:31" s="1" customFormat="1" ht="32">
      <c r="B162" s="3" t="s">
        <v>335</v>
      </c>
      <c r="C162" s="5" t="s">
        <v>332</v>
      </c>
      <c r="D162" s="5">
        <f>IFERROR(VLOOKUP(B162,Size!$AI:$AJ,2,0),"")</f>
        <v>79000</v>
      </c>
      <c r="E162" s="6">
        <v>0.4</v>
      </c>
      <c r="F162" s="35">
        <f t="shared" si="31"/>
        <v>47400</v>
      </c>
      <c r="G162" s="7" t="str">
        <f>IFERROR(VLOOKUP(RIGHT(B162,1),Size!$AE:$AF,2,0),"")</f>
        <v>NAVY</v>
      </c>
      <c r="H162" s="3">
        <v>27</v>
      </c>
      <c r="I162" s="56">
        <f>IFERROR(VLOOKUP(LEFT(B162,9)&amp;H162,Size!$S:$U,3,0),"")</f>
        <v>70</v>
      </c>
      <c r="J162" s="13">
        <f>IFERROR(VLOOKUP(B162&amp;I162,가능수량!$A:$D,4,0),"")</f>
        <v>15</v>
      </c>
      <c r="K162" s="8" t="s">
        <v>125</v>
      </c>
      <c r="L162" s="14" t="s">
        <v>126</v>
      </c>
      <c r="M162" s="3" t="s">
        <v>333</v>
      </c>
      <c r="N162" s="15" t="s">
        <v>318</v>
      </c>
      <c r="O162" s="48" t="str">
        <f t="shared" si="32"/>
        <v>BO0Z21F0127</v>
      </c>
      <c r="P162" s="41">
        <f t="shared" si="33"/>
        <v>27</v>
      </c>
      <c r="Q162" s="42"/>
      <c r="R162" s="42"/>
      <c r="S162" s="42"/>
      <c r="T162" s="43"/>
      <c r="U162" s="9">
        <f t="shared" si="34"/>
        <v>27</v>
      </c>
      <c r="V162" s="5">
        <f>VLOOKUP($O162,Size!$S:$AA,4,0)</f>
        <v>97</v>
      </c>
      <c r="W162" s="5">
        <f>VLOOKUP($O162,Size!$S:$AA,5,0)</f>
        <v>73</v>
      </c>
      <c r="X162" s="5">
        <f>VLOOKUP($O162,Size!$S:$AA,6,0)</f>
        <v>96</v>
      </c>
      <c r="Y162" s="5">
        <f>VLOOKUP($O162,Size!$S:$AA,7,0)</f>
        <v>0</v>
      </c>
      <c r="Z162" s="5">
        <f>VLOOKUP($O162,Size!$S:$AA,8,0)</f>
        <v>27.5</v>
      </c>
      <c r="AA162" s="11">
        <f>VLOOKUP($O162,Size!$S:$AA,9,0)</f>
        <v>14.9</v>
      </c>
      <c r="AB162" s="39" t="s">
        <v>101</v>
      </c>
      <c r="AC162" s="12" t="s">
        <v>103</v>
      </c>
      <c r="AD162" s="10" t="s">
        <v>150</v>
      </c>
      <c r="AE162" s="40" t="s">
        <v>331</v>
      </c>
    </row>
    <row r="163" spans="2:31" s="1" customFormat="1" ht="32">
      <c r="B163" s="3" t="s">
        <v>335</v>
      </c>
      <c r="C163" s="5" t="s">
        <v>332</v>
      </c>
      <c r="D163" s="5">
        <f>IFERROR(VLOOKUP(B163,Size!$AI:$AJ,2,0),"")</f>
        <v>79000</v>
      </c>
      <c r="E163" s="6">
        <v>0.4</v>
      </c>
      <c r="F163" s="35">
        <f t="shared" si="31"/>
        <v>47400</v>
      </c>
      <c r="G163" s="7" t="str">
        <f>IFERROR(VLOOKUP(RIGHT(B163,1),Size!$AE:$AF,2,0),"")</f>
        <v>NAVY</v>
      </c>
      <c r="H163" s="3">
        <v>30</v>
      </c>
      <c r="I163" s="56">
        <f>IFERROR(VLOOKUP(LEFT(B163,9)&amp;H163,Size!$S:$U,3,0),"")</f>
        <v>78</v>
      </c>
      <c r="J163" s="13">
        <f>IFERROR(VLOOKUP(B163&amp;I163,가능수량!$A:$D,4,0),"")</f>
        <v>15</v>
      </c>
      <c r="K163" s="8" t="s">
        <v>125</v>
      </c>
      <c r="L163" s="14" t="s">
        <v>126</v>
      </c>
      <c r="M163" s="3" t="s">
        <v>333</v>
      </c>
      <c r="N163" s="15" t="s">
        <v>318</v>
      </c>
      <c r="O163" s="48" t="str">
        <f t="shared" si="32"/>
        <v>BO0Z21F0130</v>
      </c>
      <c r="P163" s="41">
        <f t="shared" si="33"/>
        <v>30</v>
      </c>
      <c r="Q163" s="42"/>
      <c r="R163" s="42"/>
      <c r="S163" s="42"/>
      <c r="T163" s="43"/>
      <c r="U163" s="9">
        <f t="shared" si="34"/>
        <v>30</v>
      </c>
      <c r="V163" s="5">
        <f>VLOOKUP($O163,Size!$S:$AA,4,0)</f>
        <v>100</v>
      </c>
      <c r="W163" s="5">
        <f>VLOOKUP($O163,Size!$S:$AA,5,0)</f>
        <v>76</v>
      </c>
      <c r="X163" s="5">
        <f>VLOOKUP($O163,Size!$S:$AA,6,0)</f>
        <v>100</v>
      </c>
      <c r="Y163" s="5">
        <f>VLOOKUP($O163,Size!$S:$AA,7,0)</f>
        <v>0</v>
      </c>
      <c r="Z163" s="5">
        <f>VLOOKUP($O163,Size!$S:$AA,8,0)</f>
        <v>29</v>
      </c>
      <c r="AA163" s="11">
        <f>VLOOKUP($O163,Size!$S:$AA,9,0)</f>
        <v>16</v>
      </c>
      <c r="AB163" s="39" t="s">
        <v>101</v>
      </c>
      <c r="AC163" s="12" t="s">
        <v>103</v>
      </c>
      <c r="AD163" s="10" t="s">
        <v>150</v>
      </c>
      <c r="AE163" s="40" t="s">
        <v>331</v>
      </c>
    </row>
    <row r="164" spans="2:31" s="1" customFormat="1" ht="32">
      <c r="B164" s="3" t="s">
        <v>335</v>
      </c>
      <c r="C164" s="5" t="s">
        <v>332</v>
      </c>
      <c r="D164" s="5">
        <f>IFERROR(VLOOKUP(B164,Size!$AI:$AJ,2,0),"")</f>
        <v>79000</v>
      </c>
      <c r="E164" s="6">
        <v>0.4</v>
      </c>
      <c r="F164" s="35">
        <f t="shared" si="31"/>
        <v>47400</v>
      </c>
      <c r="G164" s="7" t="str">
        <f>IFERROR(VLOOKUP(RIGHT(B164,1),Size!$AE:$AF,2,0),"")</f>
        <v>NAVY</v>
      </c>
      <c r="H164" s="3">
        <v>32</v>
      </c>
      <c r="I164" s="56">
        <f>IFERROR(VLOOKUP(LEFT(B164,9)&amp;H164,Size!$S:$U,3,0),"")</f>
        <v>82</v>
      </c>
      <c r="J164" s="13">
        <f>IFERROR(VLOOKUP(B164&amp;I164,가능수량!$A:$D,4,0),"")</f>
        <v>20</v>
      </c>
      <c r="K164" s="8" t="s">
        <v>125</v>
      </c>
      <c r="L164" s="14" t="s">
        <v>126</v>
      </c>
      <c r="M164" s="3" t="s">
        <v>333</v>
      </c>
      <c r="N164" s="15" t="s">
        <v>318</v>
      </c>
      <c r="O164" s="48" t="str">
        <f t="shared" si="32"/>
        <v>BO0Z21F0132</v>
      </c>
      <c r="P164" s="41">
        <f t="shared" si="33"/>
        <v>32</v>
      </c>
      <c r="Q164" s="42"/>
      <c r="R164" s="42"/>
      <c r="S164" s="42"/>
      <c r="T164" s="43"/>
      <c r="U164" s="9">
        <f t="shared" si="34"/>
        <v>32</v>
      </c>
      <c r="V164" s="5">
        <f>VLOOKUP($O164,Size!$S:$AA,4,0)</f>
        <v>101</v>
      </c>
      <c r="W164" s="5">
        <f>VLOOKUP($O164,Size!$S:$AA,5,0)</f>
        <v>80</v>
      </c>
      <c r="X164" s="5">
        <f>VLOOKUP($O164,Size!$S:$AA,6,0)</f>
        <v>104</v>
      </c>
      <c r="Y164" s="5">
        <f>VLOOKUP($O164,Size!$S:$AA,7,0)</f>
        <v>0</v>
      </c>
      <c r="Z164" s="5">
        <f>VLOOKUP($O164,Size!$S:$AA,8,0)</f>
        <v>30</v>
      </c>
      <c r="AA164" s="11">
        <f>VLOOKUP($O164,Size!$S:$AA,9,0)</f>
        <v>16.5</v>
      </c>
      <c r="AB164" s="39" t="s">
        <v>101</v>
      </c>
      <c r="AC164" s="12" t="s">
        <v>103</v>
      </c>
      <c r="AD164" s="10" t="s">
        <v>150</v>
      </c>
      <c r="AE164" s="40" t="s">
        <v>331</v>
      </c>
    </row>
    <row r="165" spans="2:31" s="1" customFormat="1" ht="32">
      <c r="B165" s="3" t="s">
        <v>335</v>
      </c>
      <c r="C165" s="5" t="s">
        <v>332</v>
      </c>
      <c r="D165" s="5">
        <f>IFERROR(VLOOKUP(B165,Size!$AI:$AJ,2,0),"")</f>
        <v>79000</v>
      </c>
      <c r="E165" s="6">
        <v>0.4</v>
      </c>
      <c r="F165" s="35">
        <f t="shared" si="31"/>
        <v>47400</v>
      </c>
      <c r="G165" s="7" t="str">
        <f>IFERROR(VLOOKUP(RIGHT(B165,1),Size!$AE:$AF,2,0),"")</f>
        <v>NAVY</v>
      </c>
      <c r="H165" s="3">
        <v>34</v>
      </c>
      <c r="I165" s="56">
        <f>IFERROR(VLOOKUP(LEFT(B165,9)&amp;H165,Size!$S:$U,3,0),"")</f>
        <v>86</v>
      </c>
      <c r="J165" s="13">
        <f>IFERROR(VLOOKUP(B165&amp;I165,가능수량!$A:$D,4,0),"")</f>
        <v>15</v>
      </c>
      <c r="K165" s="8" t="s">
        <v>125</v>
      </c>
      <c r="L165" s="14" t="s">
        <v>126</v>
      </c>
      <c r="M165" s="3" t="s">
        <v>333</v>
      </c>
      <c r="N165" s="15" t="s">
        <v>318</v>
      </c>
      <c r="O165" s="48" t="str">
        <f t="shared" si="32"/>
        <v>BO0Z21F0134</v>
      </c>
      <c r="P165" s="41">
        <f t="shared" si="33"/>
        <v>34</v>
      </c>
      <c r="Q165" s="42"/>
      <c r="R165" s="42"/>
      <c r="S165" s="42"/>
      <c r="T165" s="43"/>
      <c r="U165" s="9">
        <f t="shared" si="34"/>
        <v>34</v>
      </c>
      <c r="V165" s="5">
        <f>VLOOKUP($O165,Size!$S:$AA,4,0)</f>
        <v>102</v>
      </c>
      <c r="W165" s="5">
        <f>VLOOKUP($O165,Size!$S:$AA,5,0)</f>
        <v>84</v>
      </c>
      <c r="X165" s="5">
        <f>VLOOKUP($O165,Size!$S:$AA,6,0)</f>
        <v>108</v>
      </c>
      <c r="Y165" s="5">
        <f>VLOOKUP($O165,Size!$S:$AA,7,0)</f>
        <v>0</v>
      </c>
      <c r="Z165" s="5">
        <f>VLOOKUP($O165,Size!$S:$AA,8,0)</f>
        <v>31</v>
      </c>
      <c r="AA165" s="11">
        <f>VLOOKUP($O165,Size!$S:$AA,9,0)</f>
        <v>17</v>
      </c>
      <c r="AB165" s="39" t="s">
        <v>101</v>
      </c>
      <c r="AC165" s="12" t="s">
        <v>103</v>
      </c>
      <c r="AD165" s="10" t="s">
        <v>150</v>
      </c>
      <c r="AE165" s="40" t="s">
        <v>331</v>
      </c>
    </row>
    <row r="166" spans="2:31" s="1" customFormat="1" ht="32">
      <c r="B166" s="3" t="s">
        <v>335</v>
      </c>
      <c r="C166" s="5" t="s">
        <v>332</v>
      </c>
      <c r="D166" s="5">
        <f>IFERROR(VLOOKUP(B166,Size!$AI:$AJ,2,0),"")</f>
        <v>79000</v>
      </c>
      <c r="E166" s="6">
        <v>0.4</v>
      </c>
      <c r="F166" s="35">
        <f t="shared" si="31"/>
        <v>47400</v>
      </c>
      <c r="G166" s="7" t="str">
        <f>IFERROR(VLOOKUP(RIGHT(B166,1),Size!$AE:$AF,2,0),"")</f>
        <v>NAVY</v>
      </c>
      <c r="H166" s="3">
        <v>36</v>
      </c>
      <c r="I166" s="56">
        <f>IFERROR(VLOOKUP(LEFT(B166,9)&amp;H166,Size!$S:$U,3,0),"")</f>
        <v>90</v>
      </c>
      <c r="J166" s="13">
        <f>IFERROR(VLOOKUP(B166&amp;I166,가능수량!$A:$D,4,0),"")</f>
        <v>15</v>
      </c>
      <c r="K166" s="8" t="s">
        <v>125</v>
      </c>
      <c r="L166" s="14" t="s">
        <v>126</v>
      </c>
      <c r="M166" s="3" t="s">
        <v>333</v>
      </c>
      <c r="N166" s="15" t="s">
        <v>318</v>
      </c>
      <c r="O166" s="48" t="str">
        <f t="shared" si="32"/>
        <v>BO0Z21F0136</v>
      </c>
      <c r="P166" s="41">
        <f t="shared" si="33"/>
        <v>36</v>
      </c>
      <c r="Q166" s="42"/>
      <c r="R166" s="42"/>
      <c r="S166" s="42"/>
      <c r="T166" s="43"/>
      <c r="U166" s="9">
        <f t="shared" si="34"/>
        <v>36</v>
      </c>
      <c r="V166" s="5">
        <f>VLOOKUP($O166,Size!$S:$AA,4,0)</f>
        <v>103</v>
      </c>
      <c r="W166" s="5">
        <f>VLOOKUP($O166,Size!$S:$AA,5,0)</f>
        <v>88</v>
      </c>
      <c r="X166" s="5">
        <f>VLOOKUP($O166,Size!$S:$AA,6,0)</f>
        <v>112</v>
      </c>
      <c r="Y166" s="5">
        <f>VLOOKUP($O166,Size!$S:$AA,7,0)</f>
        <v>0</v>
      </c>
      <c r="Z166" s="5">
        <f>VLOOKUP($O166,Size!$S:$AA,8,0)</f>
        <v>32</v>
      </c>
      <c r="AA166" s="11">
        <f>VLOOKUP($O166,Size!$S:$AA,9,0)</f>
        <v>17.5</v>
      </c>
      <c r="AB166" s="39" t="s">
        <v>101</v>
      </c>
      <c r="AC166" s="12" t="s">
        <v>103</v>
      </c>
      <c r="AD166" s="10" t="s">
        <v>150</v>
      </c>
      <c r="AE166" s="40" t="s">
        <v>331</v>
      </c>
    </row>
    <row r="167" spans="2:31" s="1" customFormat="1" ht="48">
      <c r="B167" s="3" t="s">
        <v>336</v>
      </c>
      <c r="C167" s="5" t="s">
        <v>337</v>
      </c>
      <c r="D167" s="5">
        <f>IFERROR(VLOOKUP(B167,Size!$AI:$AJ,2,0),"")</f>
        <v>139000</v>
      </c>
      <c r="E167" s="6">
        <v>0.4</v>
      </c>
      <c r="F167" s="35">
        <f t="shared" si="31"/>
        <v>83400</v>
      </c>
      <c r="G167" s="7" t="str">
        <f>IFERROR(VLOOKUP(RIGHT(B167,1),Size!$AE:$AF,2,0),"")</f>
        <v>L.GREY</v>
      </c>
      <c r="H167" s="3" t="s">
        <v>338</v>
      </c>
      <c r="I167" s="56" t="s">
        <v>805</v>
      </c>
      <c r="J167" s="13">
        <f>IFERROR(VLOOKUP(B167&amp;I167,가능수량!$A:$D,4,0),"")</f>
        <v>50</v>
      </c>
      <c r="K167" s="8" t="s">
        <v>125</v>
      </c>
      <c r="L167" s="14" t="s">
        <v>126</v>
      </c>
      <c r="M167" s="3" t="s">
        <v>143</v>
      </c>
      <c r="N167" s="15" t="s">
        <v>342</v>
      </c>
      <c r="O167" s="48" t="str">
        <f t="shared" si="32"/>
        <v>BO01D4Y04FREE</v>
      </c>
      <c r="P167" s="41" t="str">
        <f t="shared" si="33"/>
        <v>FREE</v>
      </c>
      <c r="Q167" s="42"/>
      <c r="R167" s="42"/>
      <c r="S167" s="42"/>
      <c r="T167" s="43"/>
      <c r="U167" s="9" t="str">
        <f t="shared" si="34"/>
        <v>FREE</v>
      </c>
      <c r="V167" s="5"/>
      <c r="W167" s="5"/>
      <c r="X167" s="5"/>
      <c r="Y167" s="5"/>
      <c r="Z167" s="5"/>
      <c r="AA167" s="11"/>
      <c r="AB167" s="39" t="s">
        <v>341</v>
      </c>
      <c r="AC167" s="12" t="s">
        <v>340</v>
      </c>
      <c r="AD167" s="10" t="s">
        <v>300</v>
      </c>
      <c r="AE167" s="40" t="s">
        <v>339</v>
      </c>
    </row>
    <row r="168" spans="2:31" s="1" customFormat="1" ht="48">
      <c r="B168" s="3" t="s">
        <v>237</v>
      </c>
      <c r="C168" s="5" t="s">
        <v>337</v>
      </c>
      <c r="D168" s="5">
        <f>IFERROR(VLOOKUP(B168,Size!$AI:$AJ,2,0),"")</f>
        <v>139000</v>
      </c>
      <c r="E168" s="6">
        <v>0.4</v>
      </c>
      <c r="F168" s="35">
        <f t="shared" ref="F168:F169" si="35">D168-(D168*E168)</f>
        <v>83400</v>
      </c>
      <c r="G168" s="7" t="str">
        <f>IFERROR(VLOOKUP(RIGHT(B168,1),Size!$AE:$AF,2,0),"")</f>
        <v>BLACK</v>
      </c>
      <c r="H168" s="3" t="s">
        <v>338</v>
      </c>
      <c r="I168" s="56" t="s">
        <v>805</v>
      </c>
      <c r="J168" s="13">
        <f>IFERROR(VLOOKUP(B168&amp;I168,가능수량!$A:$D,4,0),"")</f>
        <v>50</v>
      </c>
      <c r="K168" s="8" t="s">
        <v>125</v>
      </c>
      <c r="L168" s="14" t="s">
        <v>126</v>
      </c>
      <c r="M168" s="3" t="s">
        <v>143</v>
      </c>
      <c r="N168" s="15" t="s">
        <v>342</v>
      </c>
      <c r="O168" s="48" t="str">
        <f t="shared" si="32"/>
        <v>BO01D4Y04FREE</v>
      </c>
      <c r="P168" s="41" t="str">
        <f t="shared" si="33"/>
        <v>FREE</v>
      </c>
      <c r="Q168" s="42"/>
      <c r="R168" s="42"/>
      <c r="S168" s="42"/>
      <c r="T168" s="43"/>
      <c r="U168" s="9" t="str">
        <f t="shared" si="34"/>
        <v>FREE</v>
      </c>
      <c r="V168" s="5"/>
      <c r="W168" s="5"/>
      <c r="X168" s="5"/>
      <c r="Y168" s="5"/>
      <c r="Z168" s="5"/>
      <c r="AA168" s="11"/>
      <c r="AB168" s="39" t="s">
        <v>341</v>
      </c>
      <c r="AC168" s="12" t="s">
        <v>340</v>
      </c>
      <c r="AD168" s="10" t="s">
        <v>300</v>
      </c>
      <c r="AE168" s="40" t="s">
        <v>339</v>
      </c>
    </row>
    <row r="169" spans="2:31" s="1" customFormat="1" ht="48">
      <c r="B169" s="3" t="s">
        <v>343</v>
      </c>
      <c r="C169" s="5" t="s">
        <v>337</v>
      </c>
      <c r="D169" s="5">
        <f>IFERROR(VLOOKUP(B169,Size!$AI:$AJ,2,0),"")</f>
        <v>139000</v>
      </c>
      <c r="E169" s="6">
        <v>0.4</v>
      </c>
      <c r="F169" s="35">
        <f t="shared" si="35"/>
        <v>83400</v>
      </c>
      <c r="G169" s="7" t="str">
        <f>IFERROR(VLOOKUP(RIGHT(B169,1),Size!$AE:$AF,2,0),"")</f>
        <v>PURFLE</v>
      </c>
      <c r="H169" s="3" t="s">
        <v>338</v>
      </c>
      <c r="I169" s="56" t="s">
        <v>805</v>
      </c>
      <c r="J169" s="13">
        <f>IFERROR(VLOOKUP(B169&amp;I169,가능수량!$A:$D,4,0),"")</f>
        <v>50</v>
      </c>
      <c r="K169" s="8" t="s">
        <v>125</v>
      </c>
      <c r="L169" s="14" t="s">
        <v>126</v>
      </c>
      <c r="M169" s="3" t="s">
        <v>143</v>
      </c>
      <c r="N169" s="15" t="s">
        <v>342</v>
      </c>
      <c r="O169" s="48" t="str">
        <f t="shared" si="32"/>
        <v>BO01D4Y04FREE</v>
      </c>
      <c r="P169" s="41" t="str">
        <f t="shared" si="33"/>
        <v>FREE</v>
      </c>
      <c r="Q169" s="42"/>
      <c r="R169" s="42"/>
      <c r="S169" s="42"/>
      <c r="T169" s="43"/>
      <c r="U169" s="9" t="str">
        <f t="shared" si="34"/>
        <v>FREE</v>
      </c>
      <c r="V169" s="5"/>
      <c r="W169" s="5"/>
      <c r="X169" s="5"/>
      <c r="Y169" s="5"/>
      <c r="Z169" s="5"/>
      <c r="AA169" s="11"/>
      <c r="AB169" s="39" t="s">
        <v>341</v>
      </c>
      <c r="AC169" s="12" t="s">
        <v>340</v>
      </c>
      <c r="AD169" s="10" t="s">
        <v>300</v>
      </c>
      <c r="AE169" s="40" t="s">
        <v>339</v>
      </c>
    </row>
    <row r="170" spans="2:31" s="1" customFormat="1" ht="48">
      <c r="B170" s="3" t="s">
        <v>344</v>
      </c>
      <c r="C170" s="5" t="s">
        <v>346</v>
      </c>
      <c r="D170" s="5">
        <f>IFERROR(VLOOKUP(B170,Size!$AI:$AJ,2,0),"")</f>
        <v>149000</v>
      </c>
      <c r="E170" s="6">
        <v>0.4</v>
      </c>
      <c r="F170" s="35">
        <f t="shared" si="31"/>
        <v>89400</v>
      </c>
      <c r="G170" s="7" t="str">
        <f>IFERROR(VLOOKUP(RIGHT(B170,1),Size!$AE:$AF,2,0),"")</f>
        <v>BLACK</v>
      </c>
      <c r="H170" s="3" t="s">
        <v>338</v>
      </c>
      <c r="I170" s="56" t="s">
        <v>805</v>
      </c>
      <c r="J170" s="13">
        <f>IFERROR(VLOOKUP(B170&amp;I170,가능수량!$A:$D,4,0),"")</f>
        <v>50</v>
      </c>
      <c r="K170" s="8" t="s">
        <v>348</v>
      </c>
      <c r="L170" s="14" t="s">
        <v>126</v>
      </c>
      <c r="M170" s="3" t="s">
        <v>143</v>
      </c>
      <c r="N170" s="15" t="s">
        <v>342</v>
      </c>
      <c r="O170" s="48" t="str">
        <f t="shared" si="32"/>
        <v>BO01D4Y05FREE</v>
      </c>
      <c r="P170" s="41" t="str">
        <f t="shared" si="33"/>
        <v>FREE</v>
      </c>
      <c r="Q170" s="42"/>
      <c r="R170" s="42"/>
      <c r="S170" s="42"/>
      <c r="T170" s="43"/>
      <c r="U170" s="9" t="str">
        <f t="shared" si="34"/>
        <v>FREE</v>
      </c>
      <c r="V170" s="5"/>
      <c r="W170" s="5"/>
      <c r="X170" s="5"/>
      <c r="Y170" s="5"/>
      <c r="Z170" s="5"/>
      <c r="AA170" s="11"/>
      <c r="AB170" s="39" t="s">
        <v>341</v>
      </c>
      <c r="AC170" s="12" t="s">
        <v>340</v>
      </c>
      <c r="AD170" s="10" t="s">
        <v>300</v>
      </c>
      <c r="AE170" s="40" t="s">
        <v>347</v>
      </c>
    </row>
    <row r="171" spans="2:31" s="1" customFormat="1" ht="48">
      <c r="B171" s="3" t="s">
        <v>240</v>
      </c>
      <c r="C171" s="5" t="s">
        <v>346</v>
      </c>
      <c r="D171" s="5">
        <f>IFERROR(VLOOKUP(B171,Size!$AI:$AJ,2,0),"")</f>
        <v>149000</v>
      </c>
      <c r="E171" s="6">
        <v>0.4</v>
      </c>
      <c r="F171" s="35">
        <f t="shared" si="31"/>
        <v>89400</v>
      </c>
      <c r="G171" s="7" t="str">
        <f>IFERROR(VLOOKUP(RIGHT(B171,1),Size!$AE:$AF,2,0),"")</f>
        <v>BEIGE</v>
      </c>
      <c r="H171" s="3" t="s">
        <v>338</v>
      </c>
      <c r="I171" s="56" t="s">
        <v>805</v>
      </c>
      <c r="J171" s="13">
        <f>IFERROR(VLOOKUP(B171&amp;I171,가능수량!$A:$D,4,0),"")</f>
        <v>50</v>
      </c>
      <c r="K171" s="8" t="s">
        <v>348</v>
      </c>
      <c r="L171" s="14" t="s">
        <v>126</v>
      </c>
      <c r="M171" s="3" t="s">
        <v>143</v>
      </c>
      <c r="N171" s="15" t="s">
        <v>342</v>
      </c>
      <c r="O171" s="48" t="str">
        <f t="shared" si="32"/>
        <v>BO01D4Y05FREE</v>
      </c>
      <c r="P171" s="41" t="str">
        <f t="shared" si="33"/>
        <v>FREE</v>
      </c>
      <c r="Q171" s="42"/>
      <c r="R171" s="42"/>
      <c r="S171" s="42"/>
      <c r="T171" s="43"/>
      <c r="U171" s="9" t="str">
        <f t="shared" si="34"/>
        <v>FREE</v>
      </c>
      <c r="V171" s="5"/>
      <c r="W171" s="5"/>
      <c r="X171" s="5"/>
      <c r="Y171" s="5"/>
      <c r="Z171" s="5"/>
      <c r="AA171" s="11"/>
      <c r="AB171" s="39" t="s">
        <v>341</v>
      </c>
      <c r="AC171" s="12" t="s">
        <v>340</v>
      </c>
      <c r="AD171" s="10" t="s">
        <v>300</v>
      </c>
      <c r="AE171" s="40" t="s">
        <v>347</v>
      </c>
    </row>
    <row r="172" spans="2:31" s="1" customFormat="1" ht="48">
      <c r="B172" s="3" t="s">
        <v>345</v>
      </c>
      <c r="C172" s="5" t="s">
        <v>346</v>
      </c>
      <c r="D172" s="5">
        <f>IFERROR(VLOOKUP(B172,Size!$AI:$AJ,2,0),"")</f>
        <v>149000</v>
      </c>
      <c r="E172" s="6">
        <v>0.4</v>
      </c>
      <c r="F172" s="35">
        <f t="shared" si="31"/>
        <v>89400</v>
      </c>
      <c r="G172" s="7" t="str">
        <f>IFERROR(VLOOKUP(RIGHT(B172,1),Size!$AE:$AF,2,0),"")</f>
        <v>S.BLUE</v>
      </c>
      <c r="H172" s="3" t="s">
        <v>338</v>
      </c>
      <c r="I172" s="56" t="s">
        <v>805</v>
      </c>
      <c r="J172" s="13">
        <f>IFERROR(VLOOKUP(B172&amp;I172,가능수량!$A:$D,4,0),"")</f>
        <v>20</v>
      </c>
      <c r="K172" s="8" t="s">
        <v>348</v>
      </c>
      <c r="L172" s="14" t="s">
        <v>126</v>
      </c>
      <c r="M172" s="3" t="s">
        <v>143</v>
      </c>
      <c r="N172" s="15" t="s">
        <v>342</v>
      </c>
      <c r="O172" s="48" t="str">
        <f t="shared" si="32"/>
        <v>BO01D4Y05FREE</v>
      </c>
      <c r="P172" s="41" t="str">
        <f t="shared" si="33"/>
        <v>FREE</v>
      </c>
      <c r="Q172" s="42"/>
      <c r="R172" s="42"/>
      <c r="S172" s="42"/>
      <c r="T172" s="43"/>
      <c r="U172" s="9" t="str">
        <f t="shared" si="34"/>
        <v>FREE</v>
      </c>
      <c r="V172" s="5"/>
      <c r="W172" s="5"/>
      <c r="X172" s="5"/>
      <c r="Y172" s="5"/>
      <c r="Z172" s="5"/>
      <c r="AA172" s="11"/>
      <c r="AB172" s="39" t="s">
        <v>341</v>
      </c>
      <c r="AC172" s="12" t="s">
        <v>340</v>
      </c>
      <c r="AD172" s="10" t="s">
        <v>300</v>
      </c>
      <c r="AE172" s="40" t="s">
        <v>347</v>
      </c>
    </row>
    <row r="173" spans="2:31" s="1" customFormat="1" ht="48">
      <c r="B173" s="3" t="s">
        <v>242</v>
      </c>
      <c r="C173" s="5" t="s">
        <v>346</v>
      </c>
      <c r="D173" s="5">
        <f>IFERROR(VLOOKUP(B173,Size!$AI:$AJ,2,0),"")</f>
        <v>149000</v>
      </c>
      <c r="E173" s="6">
        <v>0.4</v>
      </c>
      <c r="F173" s="35">
        <f t="shared" si="31"/>
        <v>89400</v>
      </c>
      <c r="G173" s="7" t="str">
        <f>IFERROR(VLOOKUP(RIGHT(B173,1),Size!$AE:$AF,2,0),"")</f>
        <v>LAVENDER</v>
      </c>
      <c r="H173" s="3" t="s">
        <v>338</v>
      </c>
      <c r="I173" s="56" t="s">
        <v>805</v>
      </c>
      <c r="J173" s="13">
        <f>IFERROR(VLOOKUP(B173&amp;I173,가능수량!$A:$D,4,0),"")</f>
        <v>50</v>
      </c>
      <c r="K173" s="8" t="s">
        <v>348</v>
      </c>
      <c r="L173" s="14" t="s">
        <v>126</v>
      </c>
      <c r="M173" s="3" t="s">
        <v>143</v>
      </c>
      <c r="N173" s="15" t="s">
        <v>342</v>
      </c>
      <c r="O173" s="48" t="str">
        <f t="shared" si="32"/>
        <v>BO01D4Y05FREE</v>
      </c>
      <c r="P173" s="41" t="str">
        <f t="shared" si="33"/>
        <v>FREE</v>
      </c>
      <c r="Q173" s="42"/>
      <c r="R173" s="42"/>
      <c r="S173" s="42"/>
      <c r="T173" s="43"/>
      <c r="U173" s="9" t="str">
        <f t="shared" si="34"/>
        <v>FREE</v>
      </c>
      <c r="V173" s="5"/>
      <c r="W173" s="5"/>
      <c r="X173" s="5"/>
      <c r="Y173" s="5"/>
      <c r="Z173" s="5"/>
      <c r="AA173" s="11"/>
      <c r="AB173" s="39" t="s">
        <v>341</v>
      </c>
      <c r="AC173" s="12" t="s">
        <v>340</v>
      </c>
      <c r="AD173" s="10" t="s">
        <v>300</v>
      </c>
      <c r="AE173" s="40" t="s">
        <v>347</v>
      </c>
    </row>
    <row r="174" spans="2:31" s="1" customFormat="1" ht="33" customHeight="1">
      <c r="B174" s="3" t="s">
        <v>349</v>
      </c>
      <c r="C174" s="5" t="s">
        <v>351</v>
      </c>
      <c r="D174" s="5">
        <f>IFERROR(VLOOKUP(B174,Size!$AI:$AJ,2,0),"")</f>
        <v>129000</v>
      </c>
      <c r="E174" s="6">
        <v>0.4</v>
      </c>
      <c r="F174" s="35">
        <f t="shared" si="31"/>
        <v>77400</v>
      </c>
      <c r="G174" s="7" t="str">
        <f>IFERROR(VLOOKUP(RIGHT(B174,1),Size!$AE:$AF,2,0),"")</f>
        <v>L.GREY</v>
      </c>
      <c r="H174" s="3" t="s">
        <v>338</v>
      </c>
      <c r="I174" s="56" t="s">
        <v>805</v>
      </c>
      <c r="J174" s="13">
        <f>IFERROR(VLOOKUP(B174&amp;I174,가능수량!$A:$D,4,0),"")</f>
        <v>30</v>
      </c>
      <c r="K174" s="8" t="s">
        <v>348</v>
      </c>
      <c r="L174" s="14" t="s">
        <v>126</v>
      </c>
      <c r="M174" s="3" t="s">
        <v>143</v>
      </c>
      <c r="N174" s="15" t="s">
        <v>342</v>
      </c>
      <c r="O174" s="48" t="str">
        <f t="shared" si="32"/>
        <v>BO01D4Y06FREE</v>
      </c>
      <c r="P174" s="41" t="str">
        <f t="shared" si="33"/>
        <v>FREE</v>
      </c>
      <c r="Q174" s="42"/>
      <c r="R174" s="42"/>
      <c r="S174" s="42"/>
      <c r="T174" s="43"/>
      <c r="U174" s="9" t="str">
        <f t="shared" si="34"/>
        <v>FREE</v>
      </c>
      <c r="V174" s="5"/>
      <c r="W174" s="5"/>
      <c r="X174" s="5"/>
      <c r="Y174" s="5"/>
      <c r="Z174" s="5"/>
      <c r="AA174" s="11"/>
      <c r="AB174" s="39" t="s">
        <v>341</v>
      </c>
      <c r="AC174" s="12" t="s">
        <v>340</v>
      </c>
      <c r="AD174" s="10" t="s">
        <v>300</v>
      </c>
      <c r="AE174" s="40" t="s">
        <v>352</v>
      </c>
    </row>
    <row r="175" spans="2:31" s="1" customFormat="1" ht="33" customHeight="1">
      <c r="B175" s="3" t="s">
        <v>244</v>
      </c>
      <c r="C175" s="5" t="s">
        <v>351</v>
      </c>
      <c r="D175" s="5">
        <f>IFERROR(VLOOKUP(B175,Size!$AI:$AJ,2,0),"")</f>
        <v>129000</v>
      </c>
      <c r="E175" s="6">
        <v>0.4</v>
      </c>
      <c r="F175" s="35">
        <f t="shared" si="31"/>
        <v>77400</v>
      </c>
      <c r="G175" s="7" t="str">
        <f>IFERROR(VLOOKUP(RIGHT(B175,1),Size!$AE:$AF,2,0),"")</f>
        <v>BLACK</v>
      </c>
      <c r="H175" s="3" t="s">
        <v>338</v>
      </c>
      <c r="I175" s="56" t="s">
        <v>805</v>
      </c>
      <c r="J175" s="13">
        <f>IFERROR(VLOOKUP(B175&amp;I175,가능수량!$A:$D,4,0),"")</f>
        <v>20</v>
      </c>
      <c r="K175" s="8" t="s">
        <v>348</v>
      </c>
      <c r="L175" s="14" t="s">
        <v>126</v>
      </c>
      <c r="M175" s="3" t="s">
        <v>143</v>
      </c>
      <c r="N175" s="15" t="s">
        <v>342</v>
      </c>
      <c r="O175" s="48" t="str">
        <f t="shared" si="32"/>
        <v>BO01D4Y06FREE</v>
      </c>
      <c r="P175" s="41" t="str">
        <f t="shared" si="33"/>
        <v>FREE</v>
      </c>
      <c r="Q175" s="42"/>
      <c r="R175" s="42"/>
      <c r="S175" s="42"/>
      <c r="T175" s="43"/>
      <c r="U175" s="9" t="str">
        <f t="shared" si="34"/>
        <v>FREE</v>
      </c>
      <c r="V175" s="5"/>
      <c r="W175" s="5"/>
      <c r="X175" s="5"/>
      <c r="Y175" s="5"/>
      <c r="Z175" s="5"/>
      <c r="AA175" s="11"/>
      <c r="AB175" s="39" t="s">
        <v>341</v>
      </c>
      <c r="AC175" s="12" t="s">
        <v>340</v>
      </c>
      <c r="AD175" s="10" t="s">
        <v>300</v>
      </c>
      <c r="AE175" s="40" t="s">
        <v>352</v>
      </c>
    </row>
    <row r="176" spans="2:31" s="1" customFormat="1" ht="33" customHeight="1">
      <c r="B176" s="3" t="s">
        <v>350</v>
      </c>
      <c r="C176" s="5" t="s">
        <v>351</v>
      </c>
      <c r="D176" s="5">
        <f>IFERROR(VLOOKUP(B176,Size!$AI:$AJ,2,0),"")</f>
        <v>129000</v>
      </c>
      <c r="E176" s="6">
        <v>0.4</v>
      </c>
      <c r="F176" s="35">
        <f t="shared" si="31"/>
        <v>77400</v>
      </c>
      <c r="G176" s="7" t="str">
        <f>IFERROR(VLOOKUP(RIGHT(B176,1),Size!$AE:$AF,2,0),"")</f>
        <v>BROWN</v>
      </c>
      <c r="H176" s="3" t="s">
        <v>338</v>
      </c>
      <c r="I176" s="56" t="s">
        <v>805</v>
      </c>
      <c r="J176" s="13">
        <f>IFERROR(VLOOKUP(B176&amp;I176,가능수량!$A:$D,4,0),"")</f>
        <v>50</v>
      </c>
      <c r="K176" s="8" t="s">
        <v>348</v>
      </c>
      <c r="L176" s="14" t="s">
        <v>126</v>
      </c>
      <c r="M176" s="3" t="s">
        <v>143</v>
      </c>
      <c r="N176" s="15" t="s">
        <v>342</v>
      </c>
      <c r="O176" s="48" t="str">
        <f t="shared" si="32"/>
        <v>BO01D4Y06FREE</v>
      </c>
      <c r="P176" s="41" t="str">
        <f t="shared" si="33"/>
        <v>FREE</v>
      </c>
      <c r="Q176" s="42"/>
      <c r="R176" s="42"/>
      <c r="S176" s="42"/>
      <c r="T176" s="43"/>
      <c r="U176" s="9" t="str">
        <f t="shared" si="34"/>
        <v>FREE</v>
      </c>
      <c r="V176" s="5"/>
      <c r="W176" s="5"/>
      <c r="X176" s="5"/>
      <c r="Y176" s="5"/>
      <c r="Z176" s="5"/>
      <c r="AA176" s="11"/>
      <c r="AB176" s="39" t="s">
        <v>341</v>
      </c>
      <c r="AC176" s="12" t="s">
        <v>340</v>
      </c>
      <c r="AD176" s="10" t="s">
        <v>300</v>
      </c>
      <c r="AE176" s="40" t="s">
        <v>352</v>
      </c>
    </row>
    <row r="177" spans="2:31" s="1" customFormat="1" ht="33" customHeight="1">
      <c r="B177" s="3" t="s">
        <v>246</v>
      </c>
      <c r="C177" s="5" t="s">
        <v>351</v>
      </c>
      <c r="D177" s="5">
        <f>IFERROR(VLOOKUP(B177,Size!$AI:$AJ,2,0),"")</f>
        <v>129000</v>
      </c>
      <c r="E177" s="6">
        <v>0.4</v>
      </c>
      <c r="F177" s="35">
        <f t="shared" si="31"/>
        <v>77400</v>
      </c>
      <c r="G177" s="7" t="str">
        <f>IFERROR(VLOOKUP(RIGHT(B177,1),Size!$AE:$AF,2,0),"")</f>
        <v>LAVENDER</v>
      </c>
      <c r="H177" s="3" t="s">
        <v>338</v>
      </c>
      <c r="I177" s="56" t="s">
        <v>805</v>
      </c>
      <c r="J177" s="13">
        <f>IFERROR(VLOOKUP(B177&amp;I177,가능수량!$A:$D,4,0),"")</f>
        <v>10</v>
      </c>
      <c r="K177" s="8" t="s">
        <v>348</v>
      </c>
      <c r="L177" s="14" t="s">
        <v>126</v>
      </c>
      <c r="M177" s="3" t="s">
        <v>143</v>
      </c>
      <c r="N177" s="15" t="s">
        <v>342</v>
      </c>
      <c r="O177" s="48" t="str">
        <f t="shared" si="32"/>
        <v>BO01D4Y06FREE</v>
      </c>
      <c r="P177" s="41" t="str">
        <f t="shared" si="33"/>
        <v>FREE</v>
      </c>
      <c r="Q177" s="42"/>
      <c r="R177" s="42"/>
      <c r="S177" s="42"/>
      <c r="T177" s="43"/>
      <c r="U177" s="9" t="str">
        <f t="shared" si="34"/>
        <v>FREE</v>
      </c>
      <c r="V177" s="5"/>
      <c r="W177" s="5"/>
      <c r="X177" s="5"/>
      <c r="Y177" s="5"/>
      <c r="Z177" s="5"/>
      <c r="AA177" s="11"/>
      <c r="AB177" s="39" t="s">
        <v>341</v>
      </c>
      <c r="AC177" s="12" t="s">
        <v>340</v>
      </c>
      <c r="AD177" s="10" t="s">
        <v>300</v>
      </c>
      <c r="AE177" s="40" t="s">
        <v>352</v>
      </c>
    </row>
    <row r="178" spans="2:31" s="1" customFormat="1" ht="48">
      <c r="B178" s="3" t="s">
        <v>353</v>
      </c>
      <c r="C178" s="5" t="s">
        <v>354</v>
      </c>
      <c r="D178" s="5">
        <f>IFERROR(VLOOKUP(B178,Size!$AI:$AJ,2,0),"")</f>
        <v>69000</v>
      </c>
      <c r="E178" s="6">
        <v>0.4</v>
      </c>
      <c r="F178" s="35">
        <f t="shared" si="31"/>
        <v>41400</v>
      </c>
      <c r="G178" s="7" t="str">
        <f>IFERROR(VLOOKUP(RIGHT(B178,1),Size!$AE:$AF,2,0),"")</f>
        <v>L.GREY</v>
      </c>
      <c r="H178" s="3" t="s">
        <v>64</v>
      </c>
      <c r="I178" s="56">
        <f>IFERROR(VLOOKUP(LEFT(B178,9)&amp;H178,Size!$K:$M,3,0),"")</f>
        <v>85</v>
      </c>
      <c r="J178" s="13">
        <f>IFERROR(VLOOKUP(B178&amp;I178,가능수량!$A:$D,4,0),"")</f>
        <v>20</v>
      </c>
      <c r="K178" s="8" t="s">
        <v>125</v>
      </c>
      <c r="L178" s="14" t="s">
        <v>126</v>
      </c>
      <c r="M178" s="3" t="s">
        <v>127</v>
      </c>
      <c r="N178" s="15" t="s">
        <v>128</v>
      </c>
      <c r="O178" s="48" t="str">
        <f t="shared" si="32"/>
        <v>BO9741F01XS</v>
      </c>
      <c r="P178" s="41" t="str">
        <f t="shared" si="33"/>
        <v>XS</v>
      </c>
      <c r="Q178" s="42">
        <f>VLOOKUP($O178,Size!$K:$Q,4,0)</f>
        <v>39</v>
      </c>
      <c r="R178" s="42">
        <f>VLOOKUP($O178,Size!$K:$Q,5,0)</f>
        <v>97</v>
      </c>
      <c r="S178" s="42">
        <f>VLOOKUP($O178,Size!$K:$Q,6,0)</f>
        <v>59.5</v>
      </c>
      <c r="T178" s="42">
        <f>VLOOKUP($O178,Size!$K:$Q,7,0)</f>
        <v>63</v>
      </c>
      <c r="U178" s="9" t="str">
        <f t="shared" si="34"/>
        <v>XS</v>
      </c>
      <c r="V178" s="5"/>
      <c r="W178" s="5"/>
      <c r="X178" s="5"/>
      <c r="Y178" s="5"/>
      <c r="Z178" s="5"/>
      <c r="AA178" s="11"/>
      <c r="AB178" s="39" t="s">
        <v>101</v>
      </c>
      <c r="AC178" s="12" t="s">
        <v>103</v>
      </c>
      <c r="AD178" s="10" t="s">
        <v>150</v>
      </c>
      <c r="AE178" s="40" t="s">
        <v>356</v>
      </c>
    </row>
    <row r="179" spans="2:31" s="1" customFormat="1" ht="48">
      <c r="B179" s="3" t="s">
        <v>353</v>
      </c>
      <c r="C179" s="5" t="s">
        <v>354</v>
      </c>
      <c r="D179" s="5">
        <f>IFERROR(VLOOKUP(B179,Size!$AI:$AJ,2,0),"")</f>
        <v>69000</v>
      </c>
      <c r="E179" s="6">
        <v>0.4</v>
      </c>
      <c r="F179" s="35">
        <f t="shared" si="31"/>
        <v>41400</v>
      </c>
      <c r="G179" s="7" t="str">
        <f>IFERROR(VLOOKUP(RIGHT(B179,1),Size!$AE:$AF,2,0),"")</f>
        <v>L.GREY</v>
      </c>
      <c r="H179" s="3" t="s">
        <v>66</v>
      </c>
      <c r="I179" s="56">
        <f>IFERROR(VLOOKUP(LEFT(B179,9)&amp;H179,Size!$K:$M,3,0),"")</f>
        <v>90</v>
      </c>
      <c r="J179" s="13">
        <f>IFERROR(VLOOKUP(B179&amp;I179,가능수량!$A:$D,4,0),"")</f>
        <v>20</v>
      </c>
      <c r="K179" s="8" t="s">
        <v>125</v>
      </c>
      <c r="L179" s="14" t="s">
        <v>126</v>
      </c>
      <c r="M179" s="3" t="s">
        <v>127</v>
      </c>
      <c r="N179" s="15" t="s">
        <v>128</v>
      </c>
      <c r="O179" s="48" t="str">
        <f t="shared" si="32"/>
        <v>BO9741F01S</v>
      </c>
      <c r="P179" s="41" t="str">
        <f t="shared" si="33"/>
        <v>S</v>
      </c>
      <c r="Q179" s="42">
        <f>VLOOKUP($O179,Size!$K:$Q,4,0)</f>
        <v>41</v>
      </c>
      <c r="R179" s="42">
        <f>VLOOKUP($O179,Size!$K:$Q,5,0)</f>
        <v>102</v>
      </c>
      <c r="S179" s="42">
        <f>VLOOKUP($O179,Size!$K:$Q,6,0)</f>
        <v>60.5</v>
      </c>
      <c r="T179" s="42">
        <f>VLOOKUP($O179,Size!$K:$Q,7,0)</f>
        <v>65</v>
      </c>
      <c r="U179" s="9" t="str">
        <f t="shared" si="34"/>
        <v>S</v>
      </c>
      <c r="V179" s="5"/>
      <c r="W179" s="5"/>
      <c r="X179" s="5"/>
      <c r="Y179" s="5"/>
      <c r="Z179" s="5"/>
      <c r="AA179" s="11"/>
      <c r="AB179" s="39" t="s">
        <v>101</v>
      </c>
      <c r="AC179" s="12" t="s">
        <v>103</v>
      </c>
      <c r="AD179" s="10" t="s">
        <v>150</v>
      </c>
      <c r="AE179" s="40" t="s">
        <v>356</v>
      </c>
    </row>
    <row r="180" spans="2:31" s="1" customFormat="1" ht="48">
      <c r="B180" s="3" t="s">
        <v>353</v>
      </c>
      <c r="C180" s="5" t="s">
        <v>354</v>
      </c>
      <c r="D180" s="5">
        <f>IFERROR(VLOOKUP(B180,Size!$AI:$AJ,2,0),"")</f>
        <v>69000</v>
      </c>
      <c r="E180" s="6">
        <v>0.4</v>
      </c>
      <c r="F180" s="35">
        <f t="shared" si="31"/>
        <v>41400</v>
      </c>
      <c r="G180" s="7" t="str">
        <f>IFERROR(VLOOKUP(RIGHT(B180,1),Size!$AE:$AF,2,0),"")</f>
        <v>L.GREY</v>
      </c>
      <c r="H180" s="3" t="s">
        <v>85</v>
      </c>
      <c r="I180" s="56">
        <f>IFERROR(VLOOKUP(LEFT(B180,9)&amp;H180,Size!$K:$M,3,0),"")</f>
        <v>95</v>
      </c>
      <c r="J180" s="13">
        <f>IFERROR(VLOOKUP(B180&amp;I180,가능수량!$A:$D,4,0),"")</f>
        <v>30</v>
      </c>
      <c r="K180" s="8" t="s">
        <v>125</v>
      </c>
      <c r="L180" s="14" t="s">
        <v>126</v>
      </c>
      <c r="M180" s="3" t="s">
        <v>127</v>
      </c>
      <c r="N180" s="15" t="s">
        <v>128</v>
      </c>
      <c r="O180" s="48" t="str">
        <f t="shared" si="32"/>
        <v>BO9741F01M</v>
      </c>
      <c r="P180" s="41" t="str">
        <f t="shared" si="33"/>
        <v>M</v>
      </c>
      <c r="Q180" s="42">
        <f>VLOOKUP($O180,Size!$K:$Q,4,0)</f>
        <v>43</v>
      </c>
      <c r="R180" s="42">
        <f>VLOOKUP($O180,Size!$K:$Q,5,0)</f>
        <v>107</v>
      </c>
      <c r="S180" s="42">
        <f>VLOOKUP($O180,Size!$K:$Q,6,0)</f>
        <v>61.5</v>
      </c>
      <c r="T180" s="42">
        <f>VLOOKUP($O180,Size!$K:$Q,7,0)</f>
        <v>67</v>
      </c>
      <c r="U180" s="9" t="str">
        <f t="shared" si="34"/>
        <v>M</v>
      </c>
      <c r="V180" s="5"/>
      <c r="W180" s="5"/>
      <c r="X180" s="5"/>
      <c r="Y180" s="5"/>
      <c r="Z180" s="5"/>
      <c r="AA180" s="11"/>
      <c r="AB180" s="39" t="s">
        <v>101</v>
      </c>
      <c r="AC180" s="12" t="s">
        <v>103</v>
      </c>
      <c r="AD180" s="10" t="s">
        <v>150</v>
      </c>
      <c r="AE180" s="40" t="s">
        <v>356</v>
      </c>
    </row>
    <row r="181" spans="2:31" s="1" customFormat="1" ht="48">
      <c r="B181" s="3" t="s">
        <v>353</v>
      </c>
      <c r="C181" s="5" t="s">
        <v>354</v>
      </c>
      <c r="D181" s="5">
        <f>IFERROR(VLOOKUP(B181,Size!$AI:$AJ,2,0),"")</f>
        <v>69000</v>
      </c>
      <c r="E181" s="6">
        <v>0.4</v>
      </c>
      <c r="F181" s="35">
        <f t="shared" si="31"/>
        <v>41400</v>
      </c>
      <c r="G181" s="7" t="str">
        <f>IFERROR(VLOOKUP(RIGHT(B181,1),Size!$AE:$AF,2,0),"")</f>
        <v>L.GREY</v>
      </c>
      <c r="H181" s="3" t="s">
        <v>86</v>
      </c>
      <c r="I181" s="56">
        <f>IFERROR(VLOOKUP(LEFT(B181,9)&amp;H181,Size!$K:$M,3,0),"")</f>
        <v>100</v>
      </c>
      <c r="J181" s="13">
        <f>IFERROR(VLOOKUP(B181&amp;I181,가능수량!$A:$D,4,0),"")</f>
        <v>30</v>
      </c>
      <c r="K181" s="8" t="s">
        <v>125</v>
      </c>
      <c r="L181" s="14" t="s">
        <v>126</v>
      </c>
      <c r="M181" s="3" t="s">
        <v>127</v>
      </c>
      <c r="N181" s="15" t="s">
        <v>128</v>
      </c>
      <c r="O181" s="48" t="str">
        <f t="shared" si="32"/>
        <v>BO9741F01L</v>
      </c>
      <c r="P181" s="41" t="str">
        <f t="shared" si="33"/>
        <v>L</v>
      </c>
      <c r="Q181" s="42">
        <f>VLOOKUP($O181,Size!$K:$Q,4,0)</f>
        <v>45</v>
      </c>
      <c r="R181" s="42">
        <f>VLOOKUP($O181,Size!$K:$Q,5,0)</f>
        <v>112</v>
      </c>
      <c r="S181" s="42">
        <f>VLOOKUP($O181,Size!$K:$Q,6,0)</f>
        <v>62.5</v>
      </c>
      <c r="T181" s="42">
        <f>VLOOKUP($O181,Size!$K:$Q,7,0)</f>
        <v>69</v>
      </c>
      <c r="U181" s="9" t="str">
        <f t="shared" si="34"/>
        <v>L</v>
      </c>
      <c r="V181" s="5"/>
      <c r="W181" s="5"/>
      <c r="X181" s="5"/>
      <c r="Y181" s="5"/>
      <c r="Z181" s="5"/>
      <c r="AA181" s="11"/>
      <c r="AB181" s="39" t="s">
        <v>101</v>
      </c>
      <c r="AC181" s="12" t="s">
        <v>103</v>
      </c>
      <c r="AD181" s="10" t="s">
        <v>150</v>
      </c>
      <c r="AE181" s="40" t="s">
        <v>356</v>
      </c>
    </row>
    <row r="182" spans="2:31" s="1" customFormat="1" ht="48">
      <c r="B182" s="3" t="s">
        <v>353</v>
      </c>
      <c r="C182" s="5" t="s">
        <v>354</v>
      </c>
      <c r="D182" s="5">
        <f>IFERROR(VLOOKUP(B182,Size!$AI:$AJ,2,0),"")</f>
        <v>69000</v>
      </c>
      <c r="E182" s="6">
        <v>0.4</v>
      </c>
      <c r="F182" s="35">
        <f t="shared" si="31"/>
        <v>41400</v>
      </c>
      <c r="G182" s="7" t="str">
        <f>IFERROR(VLOOKUP(RIGHT(B182,1),Size!$AE:$AF,2,0),"")</f>
        <v>L.GREY</v>
      </c>
      <c r="H182" s="3" t="s">
        <v>87</v>
      </c>
      <c r="I182" s="56">
        <f>IFERROR(VLOOKUP(LEFT(B182,9)&amp;H182,Size!$K:$M,3,0),"")</f>
        <v>105</v>
      </c>
      <c r="J182" s="13">
        <f>IFERROR(VLOOKUP(B182&amp;I182,가능수량!$A:$D,4,0),"")</f>
        <v>20</v>
      </c>
      <c r="K182" s="8" t="s">
        <v>125</v>
      </c>
      <c r="L182" s="14" t="s">
        <v>126</v>
      </c>
      <c r="M182" s="3" t="s">
        <v>127</v>
      </c>
      <c r="N182" s="15" t="s">
        <v>128</v>
      </c>
      <c r="O182" s="48" t="str">
        <f t="shared" si="32"/>
        <v>BO9741F01XL</v>
      </c>
      <c r="P182" s="41" t="str">
        <f t="shared" si="33"/>
        <v>XL</v>
      </c>
      <c r="Q182" s="42">
        <f>VLOOKUP($O182,Size!$K:$Q,4,0)</f>
        <v>47</v>
      </c>
      <c r="R182" s="42">
        <f>VLOOKUP($O182,Size!$K:$Q,5,0)</f>
        <v>117</v>
      </c>
      <c r="S182" s="42">
        <f>VLOOKUP($O182,Size!$K:$Q,6,0)</f>
        <v>63.5</v>
      </c>
      <c r="T182" s="42">
        <f>VLOOKUP($O182,Size!$K:$Q,7,0)</f>
        <v>71</v>
      </c>
      <c r="U182" s="9" t="str">
        <f t="shared" si="34"/>
        <v>XL</v>
      </c>
      <c r="V182" s="5"/>
      <c r="W182" s="5"/>
      <c r="X182" s="5"/>
      <c r="Y182" s="5"/>
      <c r="Z182" s="5"/>
      <c r="AA182" s="11"/>
      <c r="AB182" s="39" t="s">
        <v>101</v>
      </c>
      <c r="AC182" s="12" t="s">
        <v>103</v>
      </c>
      <c r="AD182" s="10" t="s">
        <v>150</v>
      </c>
      <c r="AE182" s="40" t="s">
        <v>356</v>
      </c>
    </row>
    <row r="183" spans="2:31" s="1" customFormat="1" ht="48">
      <c r="B183" s="3" t="s">
        <v>353</v>
      </c>
      <c r="C183" s="5" t="s">
        <v>354</v>
      </c>
      <c r="D183" s="5">
        <f>IFERROR(VLOOKUP(B183,Size!$AI:$AJ,2,0),"")</f>
        <v>69000</v>
      </c>
      <c r="E183" s="6">
        <v>0.4</v>
      </c>
      <c r="F183" s="35">
        <f t="shared" si="31"/>
        <v>41400</v>
      </c>
      <c r="G183" s="7" t="str">
        <f>IFERROR(VLOOKUP(RIGHT(B183,1),Size!$AE:$AF,2,0),"")</f>
        <v>L.GREY</v>
      </c>
      <c r="H183" s="3" t="s">
        <v>88</v>
      </c>
      <c r="I183" s="56">
        <f>IFERROR(VLOOKUP(LEFT(B183,9)&amp;H183,Size!$K:$M,3,0),"")</f>
        <v>110</v>
      </c>
      <c r="J183" s="13">
        <f>IFERROR(VLOOKUP(B183&amp;I183,가능수량!$A:$D,4,0),"")</f>
        <v>10</v>
      </c>
      <c r="K183" s="8" t="s">
        <v>125</v>
      </c>
      <c r="L183" s="14" t="s">
        <v>126</v>
      </c>
      <c r="M183" s="3" t="s">
        <v>127</v>
      </c>
      <c r="N183" s="15" t="s">
        <v>128</v>
      </c>
      <c r="O183" s="48" t="str">
        <f t="shared" si="32"/>
        <v>BO9741F01XXL</v>
      </c>
      <c r="P183" s="41" t="str">
        <f t="shared" si="33"/>
        <v>XXL</v>
      </c>
      <c r="Q183" s="42">
        <f>VLOOKUP($O183,Size!$K:$Q,4,0)</f>
        <v>49</v>
      </c>
      <c r="R183" s="42">
        <f>VLOOKUP($O183,Size!$K:$Q,5,0)</f>
        <v>122</v>
      </c>
      <c r="S183" s="42">
        <f>VLOOKUP($O183,Size!$K:$Q,6,0)</f>
        <v>64.5</v>
      </c>
      <c r="T183" s="42">
        <f>VLOOKUP($O183,Size!$K:$Q,7,0)</f>
        <v>73</v>
      </c>
      <c r="U183" s="9" t="str">
        <f t="shared" si="34"/>
        <v>XXL</v>
      </c>
      <c r="V183" s="5"/>
      <c r="W183" s="5"/>
      <c r="X183" s="5"/>
      <c r="Y183" s="5"/>
      <c r="Z183" s="5"/>
      <c r="AA183" s="11"/>
      <c r="AB183" s="39" t="s">
        <v>101</v>
      </c>
      <c r="AC183" s="12" t="s">
        <v>103</v>
      </c>
      <c r="AD183" s="10" t="s">
        <v>150</v>
      </c>
      <c r="AE183" s="40" t="s">
        <v>356</v>
      </c>
    </row>
    <row r="184" spans="2:31" s="1" customFormat="1" ht="48">
      <c r="B184" s="3" t="s">
        <v>248</v>
      </c>
      <c r="C184" s="5" t="s">
        <v>354</v>
      </c>
      <c r="D184" s="5">
        <f>IFERROR(VLOOKUP(B184,Size!$AI:$AJ,2,0),"")</f>
        <v>69000</v>
      </c>
      <c r="E184" s="6">
        <v>0.4</v>
      </c>
      <c r="F184" s="35">
        <f t="shared" si="31"/>
        <v>41400</v>
      </c>
      <c r="G184" s="7" t="str">
        <f>IFERROR(VLOOKUP(RIGHT(B184,1),Size!$AE:$AF,2,0),"")</f>
        <v>BLACK</v>
      </c>
      <c r="H184" s="3" t="s">
        <v>64</v>
      </c>
      <c r="I184" s="56">
        <f>IFERROR(VLOOKUP(LEFT(B184,9)&amp;H184,Size!$K:$M,3,0),"")</f>
        <v>85</v>
      </c>
      <c r="J184" s="13">
        <f>IFERROR(VLOOKUP(B184&amp;I184,가능수량!$A:$D,4,0),"")</f>
        <v>10</v>
      </c>
      <c r="K184" s="8" t="s">
        <v>125</v>
      </c>
      <c r="L184" s="14" t="s">
        <v>126</v>
      </c>
      <c r="M184" s="3" t="s">
        <v>127</v>
      </c>
      <c r="N184" s="15" t="s">
        <v>128</v>
      </c>
      <c r="O184" s="48" t="str">
        <f t="shared" si="32"/>
        <v>BO9741F01XS</v>
      </c>
      <c r="P184" s="41" t="str">
        <f t="shared" si="33"/>
        <v>XS</v>
      </c>
      <c r="Q184" s="42">
        <f>VLOOKUP($O184,Size!$K:$Q,4,0)</f>
        <v>39</v>
      </c>
      <c r="R184" s="42">
        <f>VLOOKUP($O184,Size!$K:$Q,5,0)</f>
        <v>97</v>
      </c>
      <c r="S184" s="42">
        <f>VLOOKUP($O184,Size!$K:$Q,6,0)</f>
        <v>59.5</v>
      </c>
      <c r="T184" s="42">
        <f>VLOOKUP($O184,Size!$K:$Q,7,0)</f>
        <v>63</v>
      </c>
      <c r="U184" s="9" t="str">
        <f t="shared" si="34"/>
        <v>XS</v>
      </c>
      <c r="V184" s="5"/>
      <c r="W184" s="5"/>
      <c r="X184" s="5"/>
      <c r="Y184" s="5"/>
      <c r="Z184" s="5"/>
      <c r="AA184" s="11"/>
      <c r="AB184" s="39" t="s">
        <v>101</v>
      </c>
      <c r="AC184" s="12" t="s">
        <v>103</v>
      </c>
      <c r="AD184" s="10" t="s">
        <v>150</v>
      </c>
      <c r="AE184" s="40" t="s">
        <v>356</v>
      </c>
    </row>
    <row r="185" spans="2:31" s="1" customFormat="1" ht="48">
      <c r="B185" s="3" t="s">
        <v>248</v>
      </c>
      <c r="C185" s="5" t="s">
        <v>354</v>
      </c>
      <c r="D185" s="5">
        <f>IFERROR(VLOOKUP(B185,Size!$AI:$AJ,2,0),"")</f>
        <v>69000</v>
      </c>
      <c r="E185" s="6">
        <v>0.4</v>
      </c>
      <c r="F185" s="35">
        <f t="shared" si="31"/>
        <v>41400</v>
      </c>
      <c r="G185" s="7" t="str">
        <f>IFERROR(VLOOKUP(RIGHT(B185,1),Size!$AE:$AF,2,0),"")</f>
        <v>BLACK</v>
      </c>
      <c r="H185" s="3" t="s">
        <v>66</v>
      </c>
      <c r="I185" s="56">
        <f>IFERROR(VLOOKUP(LEFT(B185,9)&amp;H185,Size!$K:$M,3,0),"")</f>
        <v>90</v>
      </c>
      <c r="J185" s="13">
        <f>IFERROR(VLOOKUP(B185&amp;I185,가능수량!$A:$D,4,0),"")</f>
        <v>10</v>
      </c>
      <c r="K185" s="8" t="s">
        <v>125</v>
      </c>
      <c r="L185" s="14" t="s">
        <v>126</v>
      </c>
      <c r="M185" s="3" t="s">
        <v>127</v>
      </c>
      <c r="N185" s="15" t="s">
        <v>128</v>
      </c>
      <c r="O185" s="48" t="str">
        <f t="shared" si="32"/>
        <v>BO9741F01S</v>
      </c>
      <c r="P185" s="41" t="str">
        <f t="shared" si="33"/>
        <v>S</v>
      </c>
      <c r="Q185" s="42">
        <f>VLOOKUP($O185,Size!$K:$Q,4,0)</f>
        <v>41</v>
      </c>
      <c r="R185" s="42">
        <f>VLOOKUP($O185,Size!$K:$Q,5,0)</f>
        <v>102</v>
      </c>
      <c r="S185" s="42">
        <f>VLOOKUP($O185,Size!$K:$Q,6,0)</f>
        <v>60.5</v>
      </c>
      <c r="T185" s="42">
        <f>VLOOKUP($O185,Size!$K:$Q,7,0)</f>
        <v>65</v>
      </c>
      <c r="U185" s="9" t="str">
        <f t="shared" si="34"/>
        <v>S</v>
      </c>
      <c r="V185" s="5"/>
      <c r="W185" s="5"/>
      <c r="X185" s="5"/>
      <c r="Y185" s="5"/>
      <c r="Z185" s="5"/>
      <c r="AA185" s="11"/>
      <c r="AB185" s="39" t="s">
        <v>101</v>
      </c>
      <c r="AC185" s="12" t="s">
        <v>103</v>
      </c>
      <c r="AD185" s="10" t="s">
        <v>150</v>
      </c>
      <c r="AE185" s="40" t="s">
        <v>356</v>
      </c>
    </row>
    <row r="186" spans="2:31" s="1" customFormat="1" ht="48">
      <c r="B186" s="3" t="s">
        <v>248</v>
      </c>
      <c r="C186" s="5" t="s">
        <v>354</v>
      </c>
      <c r="D186" s="5">
        <f>IFERROR(VLOOKUP(B186,Size!$AI:$AJ,2,0),"")</f>
        <v>69000</v>
      </c>
      <c r="E186" s="6">
        <v>0.4</v>
      </c>
      <c r="F186" s="35">
        <f t="shared" si="31"/>
        <v>41400</v>
      </c>
      <c r="G186" s="7" t="str">
        <f>IFERROR(VLOOKUP(RIGHT(B186,1),Size!$AE:$AF,2,0),"")</f>
        <v>BLACK</v>
      </c>
      <c r="H186" s="3" t="s">
        <v>85</v>
      </c>
      <c r="I186" s="56">
        <f>IFERROR(VLOOKUP(LEFT(B186,9)&amp;H186,Size!$K:$M,3,0),"")</f>
        <v>95</v>
      </c>
      <c r="J186" s="13">
        <f>IFERROR(VLOOKUP(B186&amp;I186,가능수량!$A:$D,4,0),"")</f>
        <v>15</v>
      </c>
      <c r="K186" s="8" t="s">
        <v>125</v>
      </c>
      <c r="L186" s="14" t="s">
        <v>126</v>
      </c>
      <c r="M186" s="3" t="s">
        <v>127</v>
      </c>
      <c r="N186" s="15" t="s">
        <v>128</v>
      </c>
      <c r="O186" s="48" t="str">
        <f t="shared" si="32"/>
        <v>BO9741F01M</v>
      </c>
      <c r="P186" s="41" t="str">
        <f t="shared" si="33"/>
        <v>M</v>
      </c>
      <c r="Q186" s="42">
        <f>VLOOKUP($O186,Size!$K:$Q,4,0)</f>
        <v>43</v>
      </c>
      <c r="R186" s="42">
        <f>VLOOKUP($O186,Size!$K:$Q,5,0)</f>
        <v>107</v>
      </c>
      <c r="S186" s="42">
        <f>VLOOKUP($O186,Size!$K:$Q,6,0)</f>
        <v>61.5</v>
      </c>
      <c r="T186" s="42">
        <f>VLOOKUP($O186,Size!$K:$Q,7,0)</f>
        <v>67</v>
      </c>
      <c r="U186" s="9" t="str">
        <f t="shared" si="34"/>
        <v>M</v>
      </c>
      <c r="V186" s="5"/>
      <c r="W186" s="5"/>
      <c r="X186" s="5"/>
      <c r="Y186" s="5"/>
      <c r="Z186" s="5"/>
      <c r="AA186" s="11"/>
      <c r="AB186" s="39" t="s">
        <v>101</v>
      </c>
      <c r="AC186" s="12" t="s">
        <v>103</v>
      </c>
      <c r="AD186" s="10" t="s">
        <v>150</v>
      </c>
      <c r="AE186" s="40" t="s">
        <v>356</v>
      </c>
    </row>
    <row r="187" spans="2:31" s="1" customFormat="1" ht="48">
      <c r="B187" s="3" t="s">
        <v>248</v>
      </c>
      <c r="C187" s="5" t="s">
        <v>354</v>
      </c>
      <c r="D187" s="5">
        <f>IFERROR(VLOOKUP(B187,Size!$AI:$AJ,2,0),"")</f>
        <v>69000</v>
      </c>
      <c r="E187" s="6">
        <v>0.4</v>
      </c>
      <c r="F187" s="35">
        <f t="shared" si="31"/>
        <v>41400</v>
      </c>
      <c r="G187" s="7" t="str">
        <f>IFERROR(VLOOKUP(RIGHT(B187,1),Size!$AE:$AF,2,0),"")</f>
        <v>BLACK</v>
      </c>
      <c r="H187" s="3" t="s">
        <v>86</v>
      </c>
      <c r="I187" s="56">
        <f>IFERROR(VLOOKUP(LEFT(B187,9)&amp;H187,Size!$K:$M,3,0),"")</f>
        <v>100</v>
      </c>
      <c r="J187" s="13">
        <f>IFERROR(VLOOKUP(B187&amp;I187,가능수량!$A:$D,4,0),"")</f>
        <v>15</v>
      </c>
      <c r="K187" s="8" t="s">
        <v>125</v>
      </c>
      <c r="L187" s="14" t="s">
        <v>126</v>
      </c>
      <c r="M187" s="3" t="s">
        <v>127</v>
      </c>
      <c r="N187" s="15" t="s">
        <v>128</v>
      </c>
      <c r="O187" s="48" t="str">
        <f t="shared" si="32"/>
        <v>BO9741F01L</v>
      </c>
      <c r="P187" s="41" t="str">
        <f t="shared" si="33"/>
        <v>L</v>
      </c>
      <c r="Q187" s="42">
        <f>VLOOKUP($O187,Size!$K:$Q,4,0)</f>
        <v>45</v>
      </c>
      <c r="R187" s="42">
        <f>VLOOKUP($O187,Size!$K:$Q,5,0)</f>
        <v>112</v>
      </c>
      <c r="S187" s="42">
        <f>VLOOKUP($O187,Size!$K:$Q,6,0)</f>
        <v>62.5</v>
      </c>
      <c r="T187" s="42">
        <f>VLOOKUP($O187,Size!$K:$Q,7,0)</f>
        <v>69</v>
      </c>
      <c r="U187" s="9" t="str">
        <f t="shared" si="34"/>
        <v>L</v>
      </c>
      <c r="V187" s="5"/>
      <c r="W187" s="5"/>
      <c r="X187" s="5"/>
      <c r="Y187" s="5"/>
      <c r="Z187" s="5"/>
      <c r="AA187" s="11"/>
      <c r="AB187" s="39" t="s">
        <v>101</v>
      </c>
      <c r="AC187" s="12" t="s">
        <v>103</v>
      </c>
      <c r="AD187" s="10" t="s">
        <v>150</v>
      </c>
      <c r="AE187" s="40" t="s">
        <v>356</v>
      </c>
    </row>
    <row r="188" spans="2:31" s="1" customFormat="1" ht="48">
      <c r="B188" s="3" t="s">
        <v>248</v>
      </c>
      <c r="C188" s="5" t="s">
        <v>354</v>
      </c>
      <c r="D188" s="5">
        <f>IFERROR(VLOOKUP(B188,Size!$AI:$AJ,2,0),"")</f>
        <v>69000</v>
      </c>
      <c r="E188" s="6">
        <v>0.4</v>
      </c>
      <c r="F188" s="35">
        <f t="shared" si="31"/>
        <v>41400</v>
      </c>
      <c r="G188" s="7" t="str">
        <f>IFERROR(VLOOKUP(RIGHT(B188,1),Size!$AE:$AF,2,0),"")</f>
        <v>BLACK</v>
      </c>
      <c r="H188" s="3" t="s">
        <v>87</v>
      </c>
      <c r="I188" s="56">
        <f>IFERROR(VLOOKUP(LEFT(B188,9)&amp;H188,Size!$K:$M,3,0),"")</f>
        <v>105</v>
      </c>
      <c r="J188" s="13">
        <f>IFERROR(VLOOKUP(B188&amp;I188,가능수량!$A:$D,4,0),"")</f>
        <v>10</v>
      </c>
      <c r="K188" s="8" t="s">
        <v>125</v>
      </c>
      <c r="L188" s="14" t="s">
        <v>126</v>
      </c>
      <c r="M188" s="3" t="s">
        <v>127</v>
      </c>
      <c r="N188" s="15" t="s">
        <v>128</v>
      </c>
      <c r="O188" s="48" t="str">
        <f t="shared" si="32"/>
        <v>BO9741F01XL</v>
      </c>
      <c r="P188" s="41" t="str">
        <f t="shared" si="33"/>
        <v>XL</v>
      </c>
      <c r="Q188" s="42">
        <f>VLOOKUP($O188,Size!$K:$Q,4,0)</f>
        <v>47</v>
      </c>
      <c r="R188" s="42">
        <f>VLOOKUP($O188,Size!$K:$Q,5,0)</f>
        <v>117</v>
      </c>
      <c r="S188" s="42">
        <f>VLOOKUP($O188,Size!$K:$Q,6,0)</f>
        <v>63.5</v>
      </c>
      <c r="T188" s="42">
        <f>VLOOKUP($O188,Size!$K:$Q,7,0)</f>
        <v>71</v>
      </c>
      <c r="U188" s="9" t="str">
        <f t="shared" si="34"/>
        <v>XL</v>
      </c>
      <c r="V188" s="5"/>
      <c r="W188" s="5"/>
      <c r="X188" s="5"/>
      <c r="Y188" s="5"/>
      <c r="Z188" s="5"/>
      <c r="AA188" s="11"/>
      <c r="AB188" s="39" t="s">
        <v>101</v>
      </c>
      <c r="AC188" s="12" t="s">
        <v>103</v>
      </c>
      <c r="AD188" s="10" t="s">
        <v>150</v>
      </c>
      <c r="AE188" s="40" t="s">
        <v>356</v>
      </c>
    </row>
    <row r="189" spans="2:31" s="1" customFormat="1" ht="48">
      <c r="B189" s="3" t="s">
        <v>248</v>
      </c>
      <c r="C189" s="5" t="s">
        <v>354</v>
      </c>
      <c r="D189" s="5">
        <f>IFERROR(VLOOKUP(B189,Size!$AI:$AJ,2,0),"")</f>
        <v>69000</v>
      </c>
      <c r="E189" s="6">
        <v>0.4</v>
      </c>
      <c r="F189" s="35">
        <f t="shared" si="31"/>
        <v>41400</v>
      </c>
      <c r="G189" s="7" t="str">
        <f>IFERROR(VLOOKUP(RIGHT(B189,1),Size!$AE:$AF,2,0),"")</f>
        <v>BLACK</v>
      </c>
      <c r="H189" s="3" t="s">
        <v>88</v>
      </c>
      <c r="I189" s="56">
        <f>IFERROR(VLOOKUP(LEFT(B189,9)&amp;H189,Size!$K:$M,3,0),"")</f>
        <v>110</v>
      </c>
      <c r="J189" s="13">
        <f>IFERROR(VLOOKUP(B189&amp;I189,가능수량!$A:$D,4,0),"")</f>
        <v>10</v>
      </c>
      <c r="K189" s="8" t="s">
        <v>125</v>
      </c>
      <c r="L189" s="14" t="s">
        <v>126</v>
      </c>
      <c r="M189" s="3" t="s">
        <v>127</v>
      </c>
      <c r="N189" s="15" t="s">
        <v>128</v>
      </c>
      <c r="O189" s="48" t="str">
        <f t="shared" si="32"/>
        <v>BO9741F01XXL</v>
      </c>
      <c r="P189" s="41" t="str">
        <f t="shared" si="33"/>
        <v>XXL</v>
      </c>
      <c r="Q189" s="42">
        <f>VLOOKUP($O189,Size!$K:$Q,4,0)</f>
        <v>49</v>
      </c>
      <c r="R189" s="42">
        <f>VLOOKUP($O189,Size!$K:$Q,5,0)</f>
        <v>122</v>
      </c>
      <c r="S189" s="42">
        <f>VLOOKUP($O189,Size!$K:$Q,6,0)</f>
        <v>64.5</v>
      </c>
      <c r="T189" s="42">
        <f>VLOOKUP($O189,Size!$K:$Q,7,0)</f>
        <v>73</v>
      </c>
      <c r="U189" s="9" t="str">
        <f t="shared" si="34"/>
        <v>XXL</v>
      </c>
      <c r="V189" s="5"/>
      <c r="W189" s="5"/>
      <c r="X189" s="5"/>
      <c r="Y189" s="5"/>
      <c r="Z189" s="5"/>
      <c r="AA189" s="11"/>
      <c r="AB189" s="39" t="s">
        <v>101</v>
      </c>
      <c r="AC189" s="12" t="s">
        <v>103</v>
      </c>
      <c r="AD189" s="10" t="s">
        <v>150</v>
      </c>
      <c r="AE189" s="40" t="s">
        <v>356</v>
      </c>
    </row>
    <row r="190" spans="2:31" s="1" customFormat="1" ht="48">
      <c r="B190" s="3" t="s">
        <v>357</v>
      </c>
      <c r="C190" s="5" t="s">
        <v>360</v>
      </c>
      <c r="D190" s="5">
        <f>IFERROR(VLOOKUP(B190,Size!$AI:$AJ,2,0),"")</f>
        <v>139000</v>
      </c>
      <c r="E190" s="6">
        <v>0.4</v>
      </c>
      <c r="F190" s="35">
        <f t="shared" si="31"/>
        <v>83400</v>
      </c>
      <c r="G190" s="7" t="str">
        <f>IFERROR(VLOOKUP(RIGHT(B190,1),Size!$AE:$AF,2,0),"")</f>
        <v>GREY</v>
      </c>
      <c r="H190" s="3" t="s">
        <v>64</v>
      </c>
      <c r="I190" s="56">
        <f>IFERROR(VLOOKUP(LEFT(B190,9)&amp;H190,Size!$K:$M,3,0),"")</f>
        <v>85</v>
      </c>
      <c r="J190" s="13">
        <f>IFERROR(VLOOKUP(B190&amp;I190,가능수량!$A:$D,4,0),"")</f>
        <v>15</v>
      </c>
      <c r="K190" s="8" t="s">
        <v>125</v>
      </c>
      <c r="L190" s="14" t="s">
        <v>126</v>
      </c>
      <c r="M190" s="3" t="s">
        <v>127</v>
      </c>
      <c r="N190" s="15" t="s">
        <v>128</v>
      </c>
      <c r="O190" s="48" t="str">
        <f t="shared" si="32"/>
        <v>BO9741F11XS</v>
      </c>
      <c r="P190" s="41" t="str">
        <f t="shared" si="33"/>
        <v>XS</v>
      </c>
      <c r="Q190" s="42">
        <f>VLOOKUP($O190,Size!$K:$Q,4,0)</f>
        <v>40</v>
      </c>
      <c r="R190" s="42">
        <f>VLOOKUP($O190,Size!$K:$Q,5,0)</f>
        <v>93</v>
      </c>
      <c r="S190" s="42">
        <f>VLOOKUP($O190,Size!$K:$Q,6,0)</f>
        <v>59</v>
      </c>
      <c r="T190" s="42">
        <f>VLOOKUP($O190,Size!$K:$Q,7,0)</f>
        <v>63</v>
      </c>
      <c r="U190" s="9" t="str">
        <f t="shared" si="34"/>
        <v>XS</v>
      </c>
      <c r="V190" s="5"/>
      <c r="W190" s="5"/>
      <c r="X190" s="5"/>
      <c r="Y190" s="5"/>
      <c r="Z190" s="5"/>
      <c r="AA190" s="11"/>
      <c r="AB190" s="39" t="s">
        <v>101</v>
      </c>
      <c r="AC190" s="12" t="s">
        <v>103</v>
      </c>
      <c r="AD190" s="10" t="s">
        <v>361</v>
      </c>
      <c r="AE190" s="40" t="s">
        <v>358</v>
      </c>
    </row>
    <row r="191" spans="2:31" s="1" customFormat="1" ht="48">
      <c r="B191" s="3" t="s">
        <v>357</v>
      </c>
      <c r="C191" s="5" t="s">
        <v>360</v>
      </c>
      <c r="D191" s="5">
        <f>IFERROR(VLOOKUP(B191,Size!$AI:$AJ,2,0),"")</f>
        <v>139000</v>
      </c>
      <c r="E191" s="6">
        <v>0.4</v>
      </c>
      <c r="F191" s="35">
        <f t="shared" si="31"/>
        <v>83400</v>
      </c>
      <c r="G191" s="7" t="str">
        <f>IFERROR(VLOOKUP(RIGHT(B191,1),Size!$AE:$AF,2,0),"")</f>
        <v>GREY</v>
      </c>
      <c r="H191" s="3" t="s">
        <v>108</v>
      </c>
      <c r="I191" s="56">
        <f>IFERROR(VLOOKUP(LEFT(B191,9)&amp;H191,Size!$K:$M,3,0),"")</f>
        <v>90</v>
      </c>
      <c r="J191" s="13">
        <f>IFERROR(VLOOKUP(B191&amp;I191,가능수량!$A:$D,4,0),"")</f>
        <v>15</v>
      </c>
      <c r="K191" s="8" t="s">
        <v>125</v>
      </c>
      <c r="L191" s="14" t="s">
        <v>126</v>
      </c>
      <c r="M191" s="3" t="s">
        <v>127</v>
      </c>
      <c r="N191" s="15" t="s">
        <v>128</v>
      </c>
      <c r="O191" s="48" t="str">
        <f t="shared" si="32"/>
        <v>BO9741F11S</v>
      </c>
      <c r="P191" s="41" t="str">
        <f t="shared" si="33"/>
        <v>S</v>
      </c>
      <c r="Q191" s="42">
        <f>VLOOKUP($O191,Size!$K:$Q,4,0)</f>
        <v>42</v>
      </c>
      <c r="R191" s="42">
        <f>VLOOKUP($O191,Size!$K:$Q,5,0)</f>
        <v>98</v>
      </c>
      <c r="S191" s="42">
        <f>VLOOKUP($O191,Size!$K:$Q,6,0)</f>
        <v>60</v>
      </c>
      <c r="T191" s="42">
        <f>VLOOKUP($O191,Size!$K:$Q,7,0)</f>
        <v>65</v>
      </c>
      <c r="U191" s="9" t="str">
        <f t="shared" si="34"/>
        <v>S</v>
      </c>
      <c r="V191" s="5"/>
      <c r="W191" s="5"/>
      <c r="X191" s="5"/>
      <c r="Y191" s="5"/>
      <c r="Z191" s="5"/>
      <c r="AA191" s="11"/>
      <c r="AB191" s="39" t="s">
        <v>101</v>
      </c>
      <c r="AC191" s="12" t="s">
        <v>103</v>
      </c>
      <c r="AD191" s="10" t="s">
        <v>361</v>
      </c>
      <c r="AE191" s="40" t="s">
        <v>358</v>
      </c>
    </row>
    <row r="192" spans="2:31" s="1" customFormat="1" ht="48">
      <c r="B192" s="3" t="s">
        <v>357</v>
      </c>
      <c r="C192" s="5" t="s">
        <v>360</v>
      </c>
      <c r="D192" s="5">
        <f>IFERROR(VLOOKUP(B192,Size!$AI:$AJ,2,0),"")</f>
        <v>139000</v>
      </c>
      <c r="E192" s="6">
        <v>0.4</v>
      </c>
      <c r="F192" s="35">
        <f t="shared" si="31"/>
        <v>83400</v>
      </c>
      <c r="G192" s="7" t="str">
        <f>IFERROR(VLOOKUP(RIGHT(B192,1),Size!$AE:$AF,2,0),"")</f>
        <v>GREY</v>
      </c>
      <c r="H192" s="3" t="s">
        <v>109</v>
      </c>
      <c r="I192" s="56">
        <f>IFERROR(VLOOKUP(LEFT(B192,9)&amp;H192,Size!$K:$M,3,0),"")</f>
        <v>95</v>
      </c>
      <c r="J192" s="13">
        <f>IFERROR(VLOOKUP(B192&amp;I192,가능수량!$A:$D,4,0),"")</f>
        <v>15</v>
      </c>
      <c r="K192" s="8" t="s">
        <v>125</v>
      </c>
      <c r="L192" s="14" t="s">
        <v>126</v>
      </c>
      <c r="M192" s="3" t="s">
        <v>127</v>
      </c>
      <c r="N192" s="15" t="s">
        <v>128</v>
      </c>
      <c r="O192" s="48" t="str">
        <f t="shared" si="32"/>
        <v>BO9741F11M</v>
      </c>
      <c r="P192" s="41" t="str">
        <f t="shared" si="33"/>
        <v>M</v>
      </c>
      <c r="Q192" s="42">
        <f>VLOOKUP($O192,Size!$K:$Q,4,0)</f>
        <v>44</v>
      </c>
      <c r="R192" s="42">
        <f>VLOOKUP($O192,Size!$K:$Q,5,0)</f>
        <v>103</v>
      </c>
      <c r="S192" s="42">
        <f>VLOOKUP($O192,Size!$K:$Q,6,0)</f>
        <v>61</v>
      </c>
      <c r="T192" s="42">
        <f>VLOOKUP($O192,Size!$K:$Q,7,0)</f>
        <v>67</v>
      </c>
      <c r="U192" s="9" t="str">
        <f t="shared" si="34"/>
        <v>M</v>
      </c>
      <c r="V192" s="5"/>
      <c r="W192" s="5"/>
      <c r="X192" s="5"/>
      <c r="Y192" s="5"/>
      <c r="Z192" s="5"/>
      <c r="AA192" s="11"/>
      <c r="AB192" s="39" t="s">
        <v>101</v>
      </c>
      <c r="AC192" s="12" t="s">
        <v>103</v>
      </c>
      <c r="AD192" s="10" t="s">
        <v>361</v>
      </c>
      <c r="AE192" s="40" t="s">
        <v>358</v>
      </c>
    </row>
    <row r="193" spans="2:31" s="1" customFormat="1" ht="48">
      <c r="B193" s="3" t="s">
        <v>357</v>
      </c>
      <c r="C193" s="5" t="s">
        <v>360</v>
      </c>
      <c r="D193" s="5">
        <f>IFERROR(VLOOKUP(B193,Size!$AI:$AJ,2,0),"")</f>
        <v>139000</v>
      </c>
      <c r="E193" s="6">
        <v>0.4</v>
      </c>
      <c r="F193" s="35">
        <f t="shared" si="31"/>
        <v>83400</v>
      </c>
      <c r="G193" s="7" t="str">
        <f>IFERROR(VLOOKUP(RIGHT(B193,1),Size!$AE:$AF,2,0),"")</f>
        <v>GREY</v>
      </c>
      <c r="H193" s="3" t="s">
        <v>110</v>
      </c>
      <c r="I193" s="56">
        <f>IFERROR(VLOOKUP(LEFT(B193,9)&amp;H193,Size!$K:$M,3,0),"")</f>
        <v>100</v>
      </c>
      <c r="J193" s="13">
        <f>IFERROR(VLOOKUP(B193&amp;I193,가능수량!$A:$D,4,0),"")</f>
        <v>15</v>
      </c>
      <c r="K193" s="8" t="s">
        <v>125</v>
      </c>
      <c r="L193" s="14" t="s">
        <v>126</v>
      </c>
      <c r="M193" s="3" t="s">
        <v>127</v>
      </c>
      <c r="N193" s="15" t="s">
        <v>128</v>
      </c>
      <c r="O193" s="48" t="str">
        <f t="shared" si="32"/>
        <v>BO9741F11L</v>
      </c>
      <c r="P193" s="41" t="str">
        <f t="shared" si="33"/>
        <v>L</v>
      </c>
      <c r="Q193" s="42">
        <f>VLOOKUP($O193,Size!$K:$Q,4,0)</f>
        <v>46</v>
      </c>
      <c r="R193" s="42">
        <f>VLOOKUP($O193,Size!$K:$Q,5,0)</f>
        <v>108</v>
      </c>
      <c r="S193" s="42">
        <f>VLOOKUP($O193,Size!$K:$Q,6,0)</f>
        <v>62</v>
      </c>
      <c r="T193" s="42">
        <f>VLOOKUP($O193,Size!$K:$Q,7,0)</f>
        <v>69</v>
      </c>
      <c r="U193" s="9" t="str">
        <f t="shared" si="34"/>
        <v>L</v>
      </c>
      <c r="V193" s="5"/>
      <c r="W193" s="5"/>
      <c r="X193" s="5"/>
      <c r="Y193" s="5"/>
      <c r="Z193" s="5"/>
      <c r="AA193" s="11"/>
      <c r="AB193" s="39" t="s">
        <v>101</v>
      </c>
      <c r="AC193" s="12" t="s">
        <v>103</v>
      </c>
      <c r="AD193" s="10" t="s">
        <v>361</v>
      </c>
      <c r="AE193" s="40" t="s">
        <v>358</v>
      </c>
    </row>
    <row r="194" spans="2:31" s="1" customFormat="1" ht="48">
      <c r="B194" s="3" t="s">
        <v>357</v>
      </c>
      <c r="C194" s="5" t="s">
        <v>360</v>
      </c>
      <c r="D194" s="5">
        <f>IFERROR(VLOOKUP(B194,Size!$AI:$AJ,2,0),"")</f>
        <v>139000</v>
      </c>
      <c r="E194" s="6">
        <v>0.4</v>
      </c>
      <c r="F194" s="35">
        <f t="shared" si="31"/>
        <v>83400</v>
      </c>
      <c r="G194" s="7" t="str">
        <f>IFERROR(VLOOKUP(RIGHT(B194,1),Size!$AE:$AF,2,0),"")</f>
        <v>GREY</v>
      </c>
      <c r="H194" s="3" t="s">
        <v>111</v>
      </c>
      <c r="I194" s="56">
        <f>IFERROR(VLOOKUP(LEFT(B194,9)&amp;H194,Size!$K:$M,3,0),"")</f>
        <v>105</v>
      </c>
      <c r="J194" s="13">
        <f>IFERROR(VLOOKUP(B194&amp;I194,가능수량!$A:$D,4,0),"")</f>
        <v>15</v>
      </c>
      <c r="K194" s="8" t="s">
        <v>125</v>
      </c>
      <c r="L194" s="14" t="s">
        <v>126</v>
      </c>
      <c r="M194" s="3" t="s">
        <v>127</v>
      </c>
      <c r="N194" s="15" t="s">
        <v>128</v>
      </c>
      <c r="O194" s="48" t="str">
        <f t="shared" si="32"/>
        <v>BO9741F11XL</v>
      </c>
      <c r="P194" s="41" t="str">
        <f t="shared" si="33"/>
        <v>XL</v>
      </c>
      <c r="Q194" s="42">
        <f>VLOOKUP($O194,Size!$K:$Q,4,0)</f>
        <v>48</v>
      </c>
      <c r="R194" s="42">
        <f>VLOOKUP($O194,Size!$K:$Q,5,0)</f>
        <v>113</v>
      </c>
      <c r="S194" s="42">
        <f>VLOOKUP($O194,Size!$K:$Q,6,0)</f>
        <v>63</v>
      </c>
      <c r="T194" s="42">
        <f>VLOOKUP($O194,Size!$K:$Q,7,0)</f>
        <v>71</v>
      </c>
      <c r="U194" s="9" t="str">
        <f t="shared" si="34"/>
        <v>XL</v>
      </c>
      <c r="V194" s="5"/>
      <c r="W194" s="5"/>
      <c r="X194" s="5"/>
      <c r="Y194" s="5"/>
      <c r="Z194" s="5"/>
      <c r="AA194" s="11"/>
      <c r="AB194" s="39" t="s">
        <v>101</v>
      </c>
      <c r="AC194" s="12" t="s">
        <v>103</v>
      </c>
      <c r="AD194" s="10" t="s">
        <v>361</v>
      </c>
      <c r="AE194" s="40" t="s">
        <v>358</v>
      </c>
    </row>
    <row r="195" spans="2:31" s="1" customFormat="1" ht="48">
      <c r="B195" s="3" t="s">
        <v>357</v>
      </c>
      <c r="C195" s="5" t="s">
        <v>360</v>
      </c>
      <c r="D195" s="5">
        <f>IFERROR(VLOOKUP(B195,Size!$AI:$AJ,2,0),"")</f>
        <v>139000</v>
      </c>
      <c r="E195" s="6">
        <v>0.4</v>
      </c>
      <c r="F195" s="35">
        <f t="shared" si="31"/>
        <v>83400</v>
      </c>
      <c r="G195" s="7" t="str">
        <f>IFERROR(VLOOKUP(RIGHT(B195,1),Size!$AE:$AF,2,0),"")</f>
        <v>GREY</v>
      </c>
      <c r="H195" s="3" t="s">
        <v>112</v>
      </c>
      <c r="I195" s="56">
        <f>IFERROR(VLOOKUP(LEFT(B195,9)&amp;H195,Size!$K:$M,3,0),"")</f>
        <v>110</v>
      </c>
      <c r="J195" s="13">
        <f>IFERROR(VLOOKUP(B195&amp;I195,가능수량!$A:$D,4,0),"")</f>
        <v>15</v>
      </c>
      <c r="K195" s="8" t="s">
        <v>125</v>
      </c>
      <c r="L195" s="14" t="s">
        <v>126</v>
      </c>
      <c r="M195" s="3" t="s">
        <v>127</v>
      </c>
      <c r="N195" s="15" t="s">
        <v>128</v>
      </c>
      <c r="O195" s="48" t="str">
        <f t="shared" si="32"/>
        <v>BO9741F11XXL</v>
      </c>
      <c r="P195" s="41" t="str">
        <f t="shared" si="33"/>
        <v>XXL</v>
      </c>
      <c r="Q195" s="42">
        <f>VLOOKUP($O195,Size!$K:$Q,4,0)</f>
        <v>50</v>
      </c>
      <c r="R195" s="42">
        <f>VLOOKUP($O195,Size!$K:$Q,5,0)</f>
        <v>118</v>
      </c>
      <c r="S195" s="42">
        <f>VLOOKUP($O195,Size!$K:$Q,6,0)</f>
        <v>64</v>
      </c>
      <c r="T195" s="42">
        <f>VLOOKUP($O195,Size!$K:$Q,7,0)</f>
        <v>73</v>
      </c>
      <c r="U195" s="9" t="str">
        <f t="shared" si="34"/>
        <v>XXL</v>
      </c>
      <c r="V195" s="5"/>
      <c r="W195" s="5"/>
      <c r="X195" s="5"/>
      <c r="Y195" s="5"/>
      <c r="Z195" s="5"/>
      <c r="AA195" s="11"/>
      <c r="AB195" s="39" t="s">
        <v>101</v>
      </c>
      <c r="AC195" s="12" t="s">
        <v>103</v>
      </c>
      <c r="AD195" s="10" t="s">
        <v>361</v>
      </c>
      <c r="AE195" s="40" t="s">
        <v>358</v>
      </c>
    </row>
    <row r="196" spans="2:31" s="1" customFormat="1" ht="48">
      <c r="B196" s="3" t="s">
        <v>362</v>
      </c>
      <c r="C196" s="5" t="s">
        <v>360</v>
      </c>
      <c r="D196" s="5">
        <f>IFERROR(VLOOKUP(B196,Size!$AI:$AJ,2,0),"")</f>
        <v>139000</v>
      </c>
      <c r="E196" s="6">
        <v>0.4</v>
      </c>
      <c r="F196" s="35">
        <f t="shared" si="31"/>
        <v>83400</v>
      </c>
      <c r="G196" s="7" t="str">
        <f>IFERROR(VLOOKUP(RIGHT(B196,1),Size!$AE:$AF,2,0),"")</f>
        <v>NAVY</v>
      </c>
      <c r="H196" s="3" t="s">
        <v>64</v>
      </c>
      <c r="I196" s="56">
        <f>IFERROR(VLOOKUP(LEFT(B196,9)&amp;H196,Size!$K:$M,3,0),"")</f>
        <v>85</v>
      </c>
      <c r="J196" s="13">
        <f>IFERROR(VLOOKUP(B196&amp;I196,가능수량!$A:$D,4,0),"")</f>
        <v>15</v>
      </c>
      <c r="K196" s="8" t="s">
        <v>125</v>
      </c>
      <c r="L196" s="14" t="s">
        <v>126</v>
      </c>
      <c r="M196" s="3" t="s">
        <v>127</v>
      </c>
      <c r="N196" s="15" t="s">
        <v>128</v>
      </c>
      <c r="O196" s="48" t="str">
        <f t="shared" si="32"/>
        <v>BO9741F11XS</v>
      </c>
      <c r="P196" s="41" t="str">
        <f t="shared" si="33"/>
        <v>XS</v>
      </c>
      <c r="Q196" s="42">
        <f>VLOOKUP($O196,Size!$K:$Q,4,0)</f>
        <v>40</v>
      </c>
      <c r="R196" s="42">
        <f>VLOOKUP($O196,Size!$K:$Q,5,0)</f>
        <v>93</v>
      </c>
      <c r="S196" s="42">
        <f>VLOOKUP($O196,Size!$K:$Q,6,0)</f>
        <v>59</v>
      </c>
      <c r="T196" s="42">
        <f>VLOOKUP($O196,Size!$K:$Q,7,0)</f>
        <v>63</v>
      </c>
      <c r="U196" s="9" t="str">
        <f t="shared" si="34"/>
        <v>XS</v>
      </c>
      <c r="V196" s="5"/>
      <c r="W196" s="5"/>
      <c r="X196" s="5"/>
      <c r="Y196" s="5"/>
      <c r="Z196" s="5"/>
      <c r="AA196" s="11"/>
      <c r="AB196" s="39" t="s">
        <v>101</v>
      </c>
      <c r="AC196" s="12" t="s">
        <v>103</v>
      </c>
      <c r="AD196" s="10" t="s">
        <v>361</v>
      </c>
      <c r="AE196" s="40" t="s">
        <v>358</v>
      </c>
    </row>
    <row r="197" spans="2:31" s="1" customFormat="1" ht="48">
      <c r="B197" s="3" t="s">
        <v>362</v>
      </c>
      <c r="C197" s="5" t="s">
        <v>360</v>
      </c>
      <c r="D197" s="5">
        <f>IFERROR(VLOOKUP(B197,Size!$AI:$AJ,2,0),"")</f>
        <v>139000</v>
      </c>
      <c r="E197" s="6">
        <v>0.4</v>
      </c>
      <c r="F197" s="35">
        <f t="shared" ref="F197:F201" si="36">D197-(D197*E197)</f>
        <v>83400</v>
      </c>
      <c r="G197" s="7" t="str">
        <f>IFERROR(VLOOKUP(RIGHT(B197,1),Size!$AE:$AF,2,0),"")</f>
        <v>NAVY</v>
      </c>
      <c r="H197" s="3" t="s">
        <v>108</v>
      </c>
      <c r="I197" s="56">
        <f>IFERROR(VLOOKUP(LEFT(B197,9)&amp;H197,Size!$K:$M,3,0),"")</f>
        <v>90</v>
      </c>
      <c r="J197" s="13">
        <f>IFERROR(VLOOKUP(B197&amp;I197,가능수량!$A:$D,4,0),"")</f>
        <v>15</v>
      </c>
      <c r="K197" s="8" t="s">
        <v>125</v>
      </c>
      <c r="L197" s="14" t="s">
        <v>126</v>
      </c>
      <c r="M197" s="3" t="s">
        <v>127</v>
      </c>
      <c r="N197" s="15" t="s">
        <v>128</v>
      </c>
      <c r="O197" s="48" t="str">
        <f t="shared" si="32"/>
        <v>BO9741F11S</v>
      </c>
      <c r="P197" s="41" t="str">
        <f t="shared" si="33"/>
        <v>S</v>
      </c>
      <c r="Q197" s="42">
        <f>VLOOKUP($O197,Size!$K:$Q,4,0)</f>
        <v>42</v>
      </c>
      <c r="R197" s="42">
        <f>VLOOKUP($O197,Size!$K:$Q,5,0)</f>
        <v>98</v>
      </c>
      <c r="S197" s="42">
        <f>VLOOKUP($O197,Size!$K:$Q,6,0)</f>
        <v>60</v>
      </c>
      <c r="T197" s="42">
        <f>VLOOKUP($O197,Size!$K:$Q,7,0)</f>
        <v>65</v>
      </c>
      <c r="U197" s="9" t="str">
        <f t="shared" si="34"/>
        <v>S</v>
      </c>
      <c r="V197" s="5"/>
      <c r="W197" s="5"/>
      <c r="X197" s="5"/>
      <c r="Y197" s="5"/>
      <c r="Z197" s="5"/>
      <c r="AA197" s="11"/>
      <c r="AB197" s="39" t="s">
        <v>101</v>
      </c>
      <c r="AC197" s="12" t="s">
        <v>103</v>
      </c>
      <c r="AD197" s="10" t="s">
        <v>361</v>
      </c>
      <c r="AE197" s="40" t="s">
        <v>358</v>
      </c>
    </row>
    <row r="198" spans="2:31" s="1" customFormat="1" ht="48">
      <c r="B198" s="3" t="s">
        <v>362</v>
      </c>
      <c r="C198" s="5" t="s">
        <v>360</v>
      </c>
      <c r="D198" s="5">
        <f>IFERROR(VLOOKUP(B198,Size!$AI:$AJ,2,0),"")</f>
        <v>139000</v>
      </c>
      <c r="E198" s="6">
        <v>0.4</v>
      </c>
      <c r="F198" s="35">
        <f t="shared" si="36"/>
        <v>83400</v>
      </c>
      <c r="G198" s="7" t="str">
        <f>IFERROR(VLOOKUP(RIGHT(B198,1),Size!$AE:$AF,2,0),"")</f>
        <v>NAVY</v>
      </c>
      <c r="H198" s="3" t="s">
        <v>109</v>
      </c>
      <c r="I198" s="56">
        <f>IFERROR(VLOOKUP(LEFT(B198,9)&amp;H198,Size!$K:$M,3,0),"")</f>
        <v>95</v>
      </c>
      <c r="J198" s="13">
        <f>IFERROR(VLOOKUP(B198&amp;I198,가능수량!$A:$D,4,0),"")</f>
        <v>15</v>
      </c>
      <c r="K198" s="8" t="s">
        <v>125</v>
      </c>
      <c r="L198" s="14" t="s">
        <v>126</v>
      </c>
      <c r="M198" s="3" t="s">
        <v>127</v>
      </c>
      <c r="N198" s="15" t="s">
        <v>128</v>
      </c>
      <c r="O198" s="48" t="str">
        <f t="shared" si="32"/>
        <v>BO9741F11M</v>
      </c>
      <c r="P198" s="41" t="str">
        <f t="shared" si="33"/>
        <v>M</v>
      </c>
      <c r="Q198" s="42">
        <f>VLOOKUP($O198,Size!$K:$Q,4,0)</f>
        <v>44</v>
      </c>
      <c r="R198" s="42">
        <f>VLOOKUP($O198,Size!$K:$Q,5,0)</f>
        <v>103</v>
      </c>
      <c r="S198" s="42">
        <f>VLOOKUP($O198,Size!$K:$Q,6,0)</f>
        <v>61</v>
      </c>
      <c r="T198" s="42">
        <f>VLOOKUP($O198,Size!$K:$Q,7,0)</f>
        <v>67</v>
      </c>
      <c r="U198" s="9" t="str">
        <f t="shared" si="34"/>
        <v>M</v>
      </c>
      <c r="V198" s="5"/>
      <c r="W198" s="5"/>
      <c r="X198" s="5"/>
      <c r="Y198" s="5"/>
      <c r="Z198" s="5"/>
      <c r="AA198" s="11"/>
      <c r="AB198" s="39" t="s">
        <v>101</v>
      </c>
      <c r="AC198" s="12" t="s">
        <v>103</v>
      </c>
      <c r="AD198" s="10" t="s">
        <v>361</v>
      </c>
      <c r="AE198" s="40" t="s">
        <v>358</v>
      </c>
    </row>
    <row r="199" spans="2:31" s="1" customFormat="1" ht="48">
      <c r="B199" s="3" t="s">
        <v>362</v>
      </c>
      <c r="C199" s="5" t="s">
        <v>360</v>
      </c>
      <c r="D199" s="5">
        <f>IFERROR(VLOOKUP(B199,Size!$AI:$AJ,2,0),"")</f>
        <v>139000</v>
      </c>
      <c r="E199" s="6">
        <v>0.4</v>
      </c>
      <c r="F199" s="35">
        <f t="shared" si="36"/>
        <v>83400</v>
      </c>
      <c r="G199" s="7" t="str">
        <f>IFERROR(VLOOKUP(RIGHT(B199,1),Size!$AE:$AF,2,0),"")</f>
        <v>NAVY</v>
      </c>
      <c r="H199" s="3" t="s">
        <v>110</v>
      </c>
      <c r="I199" s="56">
        <f>IFERROR(VLOOKUP(LEFT(B199,9)&amp;H199,Size!$K:$M,3,0),"")</f>
        <v>100</v>
      </c>
      <c r="J199" s="13">
        <f>IFERROR(VLOOKUP(B199&amp;I199,가능수량!$A:$D,4,0),"")</f>
        <v>15</v>
      </c>
      <c r="K199" s="8" t="s">
        <v>125</v>
      </c>
      <c r="L199" s="14" t="s">
        <v>126</v>
      </c>
      <c r="M199" s="3" t="s">
        <v>127</v>
      </c>
      <c r="N199" s="15" t="s">
        <v>128</v>
      </c>
      <c r="O199" s="48" t="str">
        <f t="shared" si="32"/>
        <v>BO9741F11L</v>
      </c>
      <c r="P199" s="41" t="str">
        <f t="shared" si="33"/>
        <v>L</v>
      </c>
      <c r="Q199" s="42">
        <f>VLOOKUP($O199,Size!$K:$Q,4,0)</f>
        <v>46</v>
      </c>
      <c r="R199" s="42">
        <f>VLOOKUP($O199,Size!$K:$Q,5,0)</f>
        <v>108</v>
      </c>
      <c r="S199" s="42">
        <f>VLOOKUP($O199,Size!$K:$Q,6,0)</f>
        <v>62</v>
      </c>
      <c r="T199" s="42">
        <f>VLOOKUP($O199,Size!$K:$Q,7,0)</f>
        <v>69</v>
      </c>
      <c r="U199" s="9" t="str">
        <f t="shared" si="34"/>
        <v>L</v>
      </c>
      <c r="V199" s="5"/>
      <c r="W199" s="5"/>
      <c r="X199" s="5"/>
      <c r="Y199" s="5"/>
      <c r="Z199" s="5"/>
      <c r="AA199" s="11"/>
      <c r="AB199" s="39" t="s">
        <v>101</v>
      </c>
      <c r="AC199" s="12" t="s">
        <v>103</v>
      </c>
      <c r="AD199" s="10" t="s">
        <v>361</v>
      </c>
      <c r="AE199" s="40" t="s">
        <v>358</v>
      </c>
    </row>
    <row r="200" spans="2:31" s="1" customFormat="1" ht="48">
      <c r="B200" s="3" t="s">
        <v>362</v>
      </c>
      <c r="C200" s="5" t="s">
        <v>360</v>
      </c>
      <c r="D200" s="5">
        <f>IFERROR(VLOOKUP(B200,Size!$AI:$AJ,2,0),"")</f>
        <v>139000</v>
      </c>
      <c r="E200" s="6">
        <v>0.4</v>
      </c>
      <c r="F200" s="35">
        <f t="shared" si="36"/>
        <v>83400</v>
      </c>
      <c r="G200" s="7" t="str">
        <f>IFERROR(VLOOKUP(RIGHT(B200,1),Size!$AE:$AF,2,0),"")</f>
        <v>NAVY</v>
      </c>
      <c r="H200" s="3" t="s">
        <v>111</v>
      </c>
      <c r="I200" s="56">
        <f>IFERROR(VLOOKUP(LEFT(B200,9)&amp;H200,Size!$K:$M,3,0),"")</f>
        <v>105</v>
      </c>
      <c r="J200" s="13">
        <f>IFERROR(VLOOKUP(B200&amp;I200,가능수량!$A:$D,4,0),"")</f>
        <v>15</v>
      </c>
      <c r="K200" s="8" t="s">
        <v>125</v>
      </c>
      <c r="L200" s="14" t="s">
        <v>126</v>
      </c>
      <c r="M200" s="3" t="s">
        <v>127</v>
      </c>
      <c r="N200" s="15" t="s">
        <v>128</v>
      </c>
      <c r="O200" s="48" t="str">
        <f t="shared" si="32"/>
        <v>BO9741F11XL</v>
      </c>
      <c r="P200" s="41" t="str">
        <f t="shared" si="33"/>
        <v>XL</v>
      </c>
      <c r="Q200" s="42">
        <f>VLOOKUP($O200,Size!$K:$Q,4,0)</f>
        <v>48</v>
      </c>
      <c r="R200" s="42">
        <f>VLOOKUP($O200,Size!$K:$Q,5,0)</f>
        <v>113</v>
      </c>
      <c r="S200" s="42">
        <f>VLOOKUP($O200,Size!$K:$Q,6,0)</f>
        <v>63</v>
      </c>
      <c r="T200" s="42">
        <f>VLOOKUP($O200,Size!$K:$Q,7,0)</f>
        <v>71</v>
      </c>
      <c r="U200" s="9" t="str">
        <f t="shared" si="34"/>
        <v>XL</v>
      </c>
      <c r="V200" s="5"/>
      <c r="W200" s="5"/>
      <c r="X200" s="5"/>
      <c r="Y200" s="5"/>
      <c r="Z200" s="5"/>
      <c r="AA200" s="11"/>
      <c r="AB200" s="39" t="s">
        <v>101</v>
      </c>
      <c r="AC200" s="12" t="s">
        <v>103</v>
      </c>
      <c r="AD200" s="10" t="s">
        <v>361</v>
      </c>
      <c r="AE200" s="40" t="s">
        <v>358</v>
      </c>
    </row>
    <row r="201" spans="2:31" s="1" customFormat="1" ht="48">
      <c r="B201" s="3" t="s">
        <v>362</v>
      </c>
      <c r="C201" s="5" t="s">
        <v>360</v>
      </c>
      <c r="D201" s="5">
        <f>IFERROR(VLOOKUP(B201,Size!$AI:$AJ,2,0),"")</f>
        <v>139000</v>
      </c>
      <c r="E201" s="6">
        <v>0.4</v>
      </c>
      <c r="F201" s="35">
        <f t="shared" si="36"/>
        <v>83400</v>
      </c>
      <c r="G201" s="7" t="str">
        <f>IFERROR(VLOOKUP(RIGHT(B201,1),Size!$AE:$AF,2,0),"")</f>
        <v>NAVY</v>
      </c>
      <c r="H201" s="3" t="s">
        <v>112</v>
      </c>
      <c r="I201" s="56">
        <f>IFERROR(VLOOKUP(LEFT(B201,9)&amp;H201,Size!$K:$M,3,0),"")</f>
        <v>110</v>
      </c>
      <c r="J201" s="13">
        <f>IFERROR(VLOOKUP(B201&amp;I201,가능수량!$A:$D,4,0),"")</f>
        <v>15</v>
      </c>
      <c r="K201" s="8" t="s">
        <v>125</v>
      </c>
      <c r="L201" s="14" t="s">
        <v>126</v>
      </c>
      <c r="M201" s="3" t="s">
        <v>127</v>
      </c>
      <c r="N201" s="15" t="s">
        <v>128</v>
      </c>
      <c r="O201" s="48" t="str">
        <f t="shared" si="32"/>
        <v>BO9741F11XXL</v>
      </c>
      <c r="P201" s="41" t="str">
        <f t="shared" si="33"/>
        <v>XXL</v>
      </c>
      <c r="Q201" s="42">
        <f>VLOOKUP($O201,Size!$K:$Q,4,0)</f>
        <v>50</v>
      </c>
      <c r="R201" s="42">
        <f>VLOOKUP($O201,Size!$K:$Q,5,0)</f>
        <v>118</v>
      </c>
      <c r="S201" s="42">
        <f>VLOOKUP($O201,Size!$K:$Q,6,0)</f>
        <v>64</v>
      </c>
      <c r="T201" s="42">
        <f>VLOOKUP($O201,Size!$K:$Q,7,0)</f>
        <v>73</v>
      </c>
      <c r="U201" s="9" t="str">
        <f t="shared" si="34"/>
        <v>XXL</v>
      </c>
      <c r="V201" s="5"/>
      <c r="W201" s="5"/>
      <c r="X201" s="5"/>
      <c r="Y201" s="5"/>
      <c r="Z201" s="5"/>
      <c r="AA201" s="11"/>
      <c r="AB201" s="39" t="s">
        <v>101</v>
      </c>
      <c r="AC201" s="12" t="s">
        <v>103</v>
      </c>
      <c r="AD201" s="10" t="s">
        <v>361</v>
      </c>
      <c r="AE201" s="40" t="s">
        <v>358</v>
      </c>
    </row>
    <row r="202" spans="2:31" s="1" customFormat="1" ht="32">
      <c r="B202" s="3" t="s">
        <v>363</v>
      </c>
      <c r="C202" s="5" t="s">
        <v>364</v>
      </c>
      <c r="D202" s="5">
        <f>IFERROR(VLOOKUP(B202,Size!$AI:$AJ,2,0),"")</f>
        <v>399000</v>
      </c>
      <c r="E202" s="6">
        <v>0.4</v>
      </c>
      <c r="F202" s="35">
        <f t="shared" si="31"/>
        <v>239400</v>
      </c>
      <c r="G202" s="7" t="str">
        <f>IFERROR(VLOOKUP(RIGHT(B202,1),Size!$AE:$AF,2,0),"")</f>
        <v>WHITE</v>
      </c>
      <c r="H202" s="3" t="s">
        <v>64</v>
      </c>
      <c r="I202" s="56">
        <f>IFERROR(VLOOKUP(LEFT(B202,9)&amp;H202,Size!$K:$M,3,0),"")</f>
        <v>85</v>
      </c>
      <c r="J202" s="13">
        <f>IFERROR(VLOOKUP(B202&amp;I202,가능수량!$A:$D,4,0),"")</f>
        <v>20</v>
      </c>
      <c r="K202" s="8" t="s">
        <v>125</v>
      </c>
      <c r="L202" s="14" t="s">
        <v>126</v>
      </c>
      <c r="M202" s="3" t="s">
        <v>127</v>
      </c>
      <c r="N202" s="15" t="s">
        <v>365</v>
      </c>
      <c r="O202" s="48" t="str">
        <f t="shared" si="32"/>
        <v>BO9938F05XS</v>
      </c>
      <c r="P202" s="41" t="str">
        <f t="shared" si="33"/>
        <v>XS</v>
      </c>
      <c r="Q202" s="42">
        <f>VLOOKUP($O202,Size!$K:$Q,4,0)</f>
        <v>42</v>
      </c>
      <c r="R202" s="42">
        <f>VLOOKUP($O202,Size!$K:$Q,5,0)</f>
        <v>104</v>
      </c>
      <c r="S202" s="42">
        <f>VLOOKUP($O202,Size!$K:$Q,6,0)</f>
        <v>61</v>
      </c>
      <c r="T202" s="42">
        <f>VLOOKUP($O202,Size!$K:$Q,7,0)</f>
        <v>100</v>
      </c>
      <c r="U202" s="9" t="str">
        <f t="shared" si="34"/>
        <v>XS</v>
      </c>
      <c r="V202" s="5"/>
      <c r="W202" s="5"/>
      <c r="X202" s="5"/>
      <c r="Y202" s="5"/>
      <c r="Z202" s="5"/>
      <c r="AA202" s="11"/>
      <c r="AB202" s="39" t="s">
        <v>101</v>
      </c>
      <c r="AC202" s="12" t="s">
        <v>103</v>
      </c>
      <c r="AD202" s="10" t="s">
        <v>368</v>
      </c>
      <c r="AE202" s="40" t="s">
        <v>367</v>
      </c>
    </row>
    <row r="203" spans="2:31" s="1" customFormat="1" ht="32">
      <c r="B203" s="3" t="s">
        <v>363</v>
      </c>
      <c r="C203" s="5" t="s">
        <v>364</v>
      </c>
      <c r="D203" s="5">
        <f>IFERROR(VLOOKUP(B203,Size!$AI:$AJ,2,0),"")</f>
        <v>399000</v>
      </c>
      <c r="E203" s="6">
        <v>0.4</v>
      </c>
      <c r="F203" s="35">
        <f t="shared" ref="F203:F206" si="37">D203-(D203*E203)</f>
        <v>239400</v>
      </c>
      <c r="G203" s="7" t="str">
        <f>IFERROR(VLOOKUP(RIGHT(B203,1),Size!$AE:$AF,2,0),"")</f>
        <v>WHITE</v>
      </c>
      <c r="H203" s="3" t="s">
        <v>108</v>
      </c>
      <c r="I203" s="56">
        <f>IFERROR(VLOOKUP(LEFT(B203,9)&amp;H203,Size!$K:$M,3,0),"")</f>
        <v>90</v>
      </c>
      <c r="J203" s="13">
        <f>IFERROR(VLOOKUP(B203&amp;I203,가능수량!$A:$D,4,0),"")</f>
        <v>20</v>
      </c>
      <c r="K203" s="8" t="s">
        <v>125</v>
      </c>
      <c r="L203" s="14" t="s">
        <v>126</v>
      </c>
      <c r="M203" s="3" t="s">
        <v>127</v>
      </c>
      <c r="N203" s="15" t="s">
        <v>365</v>
      </c>
      <c r="O203" s="48" t="str">
        <f t="shared" si="32"/>
        <v>BO9938F05S</v>
      </c>
      <c r="P203" s="41" t="str">
        <f t="shared" si="33"/>
        <v>S</v>
      </c>
      <c r="Q203" s="42">
        <f>VLOOKUP($O203,Size!$K:$Q,4,0)</f>
        <v>44</v>
      </c>
      <c r="R203" s="42">
        <f>VLOOKUP($O203,Size!$K:$Q,5,0)</f>
        <v>109</v>
      </c>
      <c r="S203" s="42">
        <f>VLOOKUP($O203,Size!$K:$Q,6,0)</f>
        <v>62</v>
      </c>
      <c r="T203" s="42">
        <f>VLOOKUP($O203,Size!$K:$Q,7,0)</f>
        <v>102</v>
      </c>
      <c r="U203" s="9" t="str">
        <f t="shared" si="34"/>
        <v>S</v>
      </c>
      <c r="V203" s="5"/>
      <c r="W203" s="5"/>
      <c r="X203" s="5"/>
      <c r="Y203" s="5"/>
      <c r="Z203" s="5"/>
      <c r="AA203" s="11"/>
      <c r="AB203" s="39" t="s">
        <v>101</v>
      </c>
      <c r="AC203" s="12" t="s">
        <v>103</v>
      </c>
      <c r="AD203" s="10" t="s">
        <v>368</v>
      </c>
      <c r="AE203" s="40" t="s">
        <v>367</v>
      </c>
    </row>
    <row r="204" spans="2:31" s="1" customFormat="1" ht="32">
      <c r="B204" s="3" t="s">
        <v>363</v>
      </c>
      <c r="C204" s="5" t="s">
        <v>364</v>
      </c>
      <c r="D204" s="5">
        <f>IFERROR(VLOOKUP(B204,Size!$AI:$AJ,2,0),"")</f>
        <v>399000</v>
      </c>
      <c r="E204" s="6">
        <v>0.4</v>
      </c>
      <c r="F204" s="35">
        <f t="shared" si="37"/>
        <v>239400</v>
      </c>
      <c r="G204" s="7" t="str">
        <f>IFERROR(VLOOKUP(RIGHT(B204,1),Size!$AE:$AF,2,0),"")</f>
        <v>WHITE</v>
      </c>
      <c r="H204" s="3" t="s">
        <v>109</v>
      </c>
      <c r="I204" s="56">
        <f>IFERROR(VLOOKUP(LEFT(B204,9)&amp;H204,Size!$K:$M,3,0),"")</f>
        <v>95</v>
      </c>
      <c r="J204" s="13">
        <f>IFERROR(VLOOKUP(B204&amp;I204,가능수량!$A:$D,4,0),"")</f>
        <v>20</v>
      </c>
      <c r="K204" s="8" t="s">
        <v>125</v>
      </c>
      <c r="L204" s="14" t="s">
        <v>126</v>
      </c>
      <c r="M204" s="3" t="s">
        <v>127</v>
      </c>
      <c r="N204" s="15" t="s">
        <v>365</v>
      </c>
      <c r="O204" s="48" t="str">
        <f t="shared" si="32"/>
        <v>BO9938F05M</v>
      </c>
      <c r="P204" s="41" t="str">
        <f t="shared" si="33"/>
        <v>M</v>
      </c>
      <c r="Q204" s="42">
        <f>VLOOKUP($O204,Size!$K:$Q,4,0)</f>
        <v>48</v>
      </c>
      <c r="R204" s="42">
        <f>VLOOKUP($O204,Size!$K:$Q,5,0)</f>
        <v>119</v>
      </c>
      <c r="S204" s="42">
        <f>VLOOKUP($O204,Size!$K:$Q,6,0)</f>
        <v>64</v>
      </c>
      <c r="T204" s="42">
        <f>VLOOKUP($O204,Size!$K:$Q,7,0)</f>
        <v>106</v>
      </c>
      <c r="U204" s="9" t="str">
        <f t="shared" si="34"/>
        <v>M</v>
      </c>
      <c r="V204" s="5"/>
      <c r="W204" s="5"/>
      <c r="X204" s="5"/>
      <c r="Y204" s="5"/>
      <c r="Z204" s="5"/>
      <c r="AA204" s="11"/>
      <c r="AB204" s="39" t="s">
        <v>101</v>
      </c>
      <c r="AC204" s="12" t="s">
        <v>103</v>
      </c>
      <c r="AD204" s="10" t="s">
        <v>368</v>
      </c>
      <c r="AE204" s="40" t="s">
        <v>367</v>
      </c>
    </row>
    <row r="205" spans="2:31" s="1" customFormat="1" ht="32">
      <c r="B205" s="3" t="s">
        <v>363</v>
      </c>
      <c r="C205" s="5" t="s">
        <v>364</v>
      </c>
      <c r="D205" s="5">
        <f>IFERROR(VLOOKUP(B205,Size!$AI:$AJ,2,0),"")</f>
        <v>399000</v>
      </c>
      <c r="E205" s="6">
        <v>0.4</v>
      </c>
      <c r="F205" s="35">
        <f t="shared" si="37"/>
        <v>239400</v>
      </c>
      <c r="G205" s="7" t="str">
        <f>IFERROR(VLOOKUP(RIGHT(B205,1),Size!$AE:$AF,2,0),"")</f>
        <v>WHITE</v>
      </c>
      <c r="H205" s="3" t="s">
        <v>110</v>
      </c>
      <c r="I205" s="56">
        <f>IFERROR(VLOOKUP(LEFT(B205,9)&amp;H205,Size!$K:$M,3,0),"")</f>
        <v>100</v>
      </c>
      <c r="J205" s="13">
        <f>IFERROR(VLOOKUP(B205&amp;I205,가능수량!$A:$D,4,0),"")</f>
        <v>20</v>
      </c>
      <c r="K205" s="8" t="s">
        <v>125</v>
      </c>
      <c r="L205" s="14" t="s">
        <v>126</v>
      </c>
      <c r="M205" s="3" t="s">
        <v>127</v>
      </c>
      <c r="N205" s="15" t="s">
        <v>365</v>
      </c>
      <c r="O205" s="48" t="str">
        <f t="shared" si="32"/>
        <v>BO9938F05L</v>
      </c>
      <c r="P205" s="41" t="str">
        <f t="shared" si="33"/>
        <v>L</v>
      </c>
      <c r="Q205" s="42">
        <f>VLOOKUP($O205,Size!$K:$Q,4,0)</f>
        <v>50</v>
      </c>
      <c r="R205" s="42">
        <f>VLOOKUP($O205,Size!$K:$Q,5,0)</f>
        <v>124</v>
      </c>
      <c r="S205" s="42">
        <f>VLOOKUP($O205,Size!$K:$Q,6,0)</f>
        <v>65</v>
      </c>
      <c r="T205" s="42">
        <f>VLOOKUP($O205,Size!$K:$Q,7,0)</f>
        <v>108</v>
      </c>
      <c r="U205" s="9" t="str">
        <f t="shared" si="34"/>
        <v>L</v>
      </c>
      <c r="V205" s="5"/>
      <c r="W205" s="5"/>
      <c r="X205" s="5"/>
      <c r="Y205" s="5"/>
      <c r="Z205" s="5"/>
      <c r="AA205" s="11"/>
      <c r="AB205" s="39" t="s">
        <v>101</v>
      </c>
      <c r="AC205" s="12" t="s">
        <v>103</v>
      </c>
      <c r="AD205" s="10" t="s">
        <v>368</v>
      </c>
      <c r="AE205" s="40" t="s">
        <v>367</v>
      </c>
    </row>
    <row r="206" spans="2:31" s="1" customFormat="1" ht="32">
      <c r="B206" s="3" t="s">
        <v>363</v>
      </c>
      <c r="C206" s="5" t="s">
        <v>364</v>
      </c>
      <c r="D206" s="5">
        <f>IFERROR(VLOOKUP(B206,Size!$AI:$AJ,2,0),"")</f>
        <v>399000</v>
      </c>
      <c r="E206" s="6">
        <v>0.4</v>
      </c>
      <c r="F206" s="35">
        <f t="shared" si="37"/>
        <v>239400</v>
      </c>
      <c r="G206" s="7" t="str">
        <f>IFERROR(VLOOKUP(RIGHT(B206,1),Size!$AE:$AF,2,0),"")</f>
        <v>WHITE</v>
      </c>
      <c r="H206" s="3" t="s">
        <v>111</v>
      </c>
      <c r="I206" s="56">
        <f>IFERROR(VLOOKUP(LEFT(B206,9)&amp;H206,Size!$K:$M,3,0),"")</f>
        <v>105</v>
      </c>
      <c r="J206" s="13">
        <f>IFERROR(VLOOKUP(B206&amp;I206,가능수량!$A:$D,4,0),"")</f>
        <v>10</v>
      </c>
      <c r="K206" s="8" t="s">
        <v>125</v>
      </c>
      <c r="L206" s="14" t="s">
        <v>126</v>
      </c>
      <c r="M206" s="3" t="s">
        <v>127</v>
      </c>
      <c r="N206" s="15" t="s">
        <v>365</v>
      </c>
      <c r="O206" s="48" t="str">
        <f t="shared" si="32"/>
        <v>BO9938F05XL</v>
      </c>
      <c r="P206" s="41" t="str">
        <f t="shared" si="33"/>
        <v>XL</v>
      </c>
      <c r="Q206" s="42">
        <f>VLOOKUP($O206,Size!$K:$Q,4,0)</f>
        <v>52</v>
      </c>
      <c r="R206" s="42">
        <f>VLOOKUP($O206,Size!$K:$Q,5,0)</f>
        <v>129</v>
      </c>
      <c r="S206" s="42">
        <f>VLOOKUP($O206,Size!$K:$Q,6,0)</f>
        <v>66</v>
      </c>
      <c r="T206" s="42">
        <f>VLOOKUP($O206,Size!$K:$Q,7,0)</f>
        <v>110</v>
      </c>
      <c r="U206" s="9" t="str">
        <f t="shared" si="34"/>
        <v>XL</v>
      </c>
      <c r="V206" s="5"/>
      <c r="W206" s="5"/>
      <c r="X206" s="5"/>
      <c r="Y206" s="5"/>
      <c r="Z206" s="5"/>
      <c r="AA206" s="11"/>
      <c r="AB206" s="39" t="s">
        <v>101</v>
      </c>
      <c r="AC206" s="12" t="s">
        <v>103</v>
      </c>
      <c r="AD206" s="10" t="s">
        <v>368</v>
      </c>
      <c r="AE206" s="40" t="s">
        <v>367</v>
      </c>
    </row>
    <row r="207" spans="2:31" s="1" customFormat="1" ht="32">
      <c r="B207" s="3" t="s">
        <v>252</v>
      </c>
      <c r="C207" s="5" t="s">
        <v>364</v>
      </c>
      <c r="D207" s="5">
        <f>IFERROR(VLOOKUP(B207,Size!$AI:$AJ,2,0),"")</f>
        <v>399000</v>
      </c>
      <c r="E207" s="6">
        <v>0.4</v>
      </c>
      <c r="F207" s="35">
        <f t="shared" si="31"/>
        <v>239400</v>
      </c>
      <c r="G207" s="7" t="str">
        <f>IFERROR(VLOOKUP(RIGHT(B207,1),Size!$AE:$AF,2,0),"")</f>
        <v>L.GREY</v>
      </c>
      <c r="H207" s="3" t="s">
        <v>64</v>
      </c>
      <c r="I207" s="56">
        <f>IFERROR(VLOOKUP(LEFT(B207,9)&amp;H207,Size!$K:$M,3,0),"")</f>
        <v>85</v>
      </c>
      <c r="J207" s="13">
        <f>IFERROR(VLOOKUP(B207&amp;I207,가능수량!$A:$D,4,0),"")</f>
        <v>20</v>
      </c>
      <c r="K207" s="8" t="s">
        <v>125</v>
      </c>
      <c r="L207" s="14" t="s">
        <v>126</v>
      </c>
      <c r="M207" s="3" t="s">
        <v>127</v>
      </c>
      <c r="N207" s="15" t="s">
        <v>365</v>
      </c>
      <c r="O207" s="48" t="str">
        <f t="shared" si="32"/>
        <v>BO9938F05XS</v>
      </c>
      <c r="P207" s="41" t="str">
        <f t="shared" si="33"/>
        <v>XS</v>
      </c>
      <c r="Q207" s="42">
        <f>VLOOKUP($O207,Size!$K:$Q,4,0)</f>
        <v>42</v>
      </c>
      <c r="R207" s="42">
        <f>VLOOKUP($O207,Size!$K:$Q,5,0)</f>
        <v>104</v>
      </c>
      <c r="S207" s="42">
        <f>VLOOKUP($O207,Size!$K:$Q,6,0)</f>
        <v>61</v>
      </c>
      <c r="T207" s="42">
        <f>VLOOKUP($O207,Size!$K:$Q,7,0)</f>
        <v>100</v>
      </c>
      <c r="U207" s="9" t="str">
        <f t="shared" si="34"/>
        <v>XS</v>
      </c>
      <c r="V207" s="5"/>
      <c r="W207" s="5"/>
      <c r="X207" s="5"/>
      <c r="Y207" s="5"/>
      <c r="Z207" s="5"/>
      <c r="AA207" s="11"/>
      <c r="AB207" s="39" t="s">
        <v>101</v>
      </c>
      <c r="AC207" s="12" t="s">
        <v>103</v>
      </c>
      <c r="AD207" s="10" t="s">
        <v>368</v>
      </c>
      <c r="AE207" s="40" t="s">
        <v>367</v>
      </c>
    </row>
    <row r="208" spans="2:31" s="1" customFormat="1" ht="32">
      <c r="B208" s="3" t="s">
        <v>252</v>
      </c>
      <c r="C208" s="5" t="s">
        <v>364</v>
      </c>
      <c r="D208" s="5">
        <f>IFERROR(VLOOKUP(B208,Size!$AI:$AJ,2,0),"")</f>
        <v>399000</v>
      </c>
      <c r="E208" s="6">
        <v>0.4</v>
      </c>
      <c r="F208" s="35">
        <f t="shared" si="31"/>
        <v>239400</v>
      </c>
      <c r="G208" s="7" t="str">
        <f>IFERROR(VLOOKUP(RIGHT(B208,1),Size!$AE:$AF,2,0),"")</f>
        <v>L.GREY</v>
      </c>
      <c r="H208" s="3" t="s">
        <v>108</v>
      </c>
      <c r="I208" s="56">
        <f>IFERROR(VLOOKUP(LEFT(B208,9)&amp;H208,Size!$K:$M,3,0),"")</f>
        <v>90</v>
      </c>
      <c r="J208" s="13">
        <f>IFERROR(VLOOKUP(B208&amp;I208,가능수량!$A:$D,4,0),"")</f>
        <v>30</v>
      </c>
      <c r="K208" s="8" t="s">
        <v>125</v>
      </c>
      <c r="L208" s="14" t="s">
        <v>126</v>
      </c>
      <c r="M208" s="3" t="s">
        <v>127</v>
      </c>
      <c r="N208" s="15" t="s">
        <v>365</v>
      </c>
      <c r="O208" s="48" t="str">
        <f t="shared" si="32"/>
        <v>BO9938F05S</v>
      </c>
      <c r="P208" s="41" t="str">
        <f t="shared" si="33"/>
        <v>S</v>
      </c>
      <c r="Q208" s="42">
        <f>VLOOKUP($O208,Size!$K:$Q,4,0)</f>
        <v>44</v>
      </c>
      <c r="R208" s="42">
        <f>VLOOKUP($O208,Size!$K:$Q,5,0)</f>
        <v>109</v>
      </c>
      <c r="S208" s="42">
        <f>VLOOKUP($O208,Size!$K:$Q,6,0)</f>
        <v>62</v>
      </c>
      <c r="T208" s="42">
        <f>VLOOKUP($O208,Size!$K:$Q,7,0)</f>
        <v>102</v>
      </c>
      <c r="U208" s="9" t="str">
        <f t="shared" si="34"/>
        <v>S</v>
      </c>
      <c r="V208" s="5"/>
      <c r="W208" s="5"/>
      <c r="X208" s="5"/>
      <c r="Y208" s="5"/>
      <c r="Z208" s="5"/>
      <c r="AA208" s="11"/>
      <c r="AB208" s="39" t="s">
        <v>101</v>
      </c>
      <c r="AC208" s="12" t="s">
        <v>103</v>
      </c>
      <c r="AD208" s="10" t="s">
        <v>368</v>
      </c>
      <c r="AE208" s="40" t="s">
        <v>367</v>
      </c>
    </row>
    <row r="209" spans="2:31" s="1" customFormat="1" ht="32">
      <c r="B209" s="3" t="s">
        <v>252</v>
      </c>
      <c r="C209" s="5" t="s">
        <v>364</v>
      </c>
      <c r="D209" s="5">
        <f>IFERROR(VLOOKUP(B209,Size!$AI:$AJ,2,0),"")</f>
        <v>399000</v>
      </c>
      <c r="E209" s="6">
        <v>0.4</v>
      </c>
      <c r="F209" s="35">
        <f t="shared" si="31"/>
        <v>239400</v>
      </c>
      <c r="G209" s="7" t="str">
        <f>IFERROR(VLOOKUP(RIGHT(B209,1),Size!$AE:$AF,2,0),"")</f>
        <v>L.GREY</v>
      </c>
      <c r="H209" s="3" t="s">
        <v>109</v>
      </c>
      <c r="I209" s="56">
        <f>IFERROR(VLOOKUP(LEFT(B209,9)&amp;H209,Size!$K:$M,3,0),"")</f>
        <v>95</v>
      </c>
      <c r="J209" s="13">
        <f>IFERROR(VLOOKUP(B209&amp;I209,가능수량!$A:$D,4,0),"")</f>
        <v>30</v>
      </c>
      <c r="K209" s="8" t="s">
        <v>125</v>
      </c>
      <c r="L209" s="14" t="s">
        <v>126</v>
      </c>
      <c r="M209" s="3" t="s">
        <v>127</v>
      </c>
      <c r="N209" s="15" t="s">
        <v>365</v>
      </c>
      <c r="O209" s="48" t="str">
        <f t="shared" si="32"/>
        <v>BO9938F05M</v>
      </c>
      <c r="P209" s="41" t="str">
        <f t="shared" si="33"/>
        <v>M</v>
      </c>
      <c r="Q209" s="42">
        <f>VLOOKUP($O209,Size!$K:$Q,4,0)</f>
        <v>48</v>
      </c>
      <c r="R209" s="42">
        <f>VLOOKUP($O209,Size!$K:$Q,5,0)</f>
        <v>119</v>
      </c>
      <c r="S209" s="42">
        <f>VLOOKUP($O209,Size!$K:$Q,6,0)</f>
        <v>64</v>
      </c>
      <c r="T209" s="42">
        <f>VLOOKUP($O209,Size!$K:$Q,7,0)</f>
        <v>106</v>
      </c>
      <c r="U209" s="9" t="str">
        <f t="shared" si="34"/>
        <v>M</v>
      </c>
      <c r="V209" s="5"/>
      <c r="W209" s="5"/>
      <c r="X209" s="5"/>
      <c r="Y209" s="5"/>
      <c r="Z209" s="5"/>
      <c r="AA209" s="11"/>
      <c r="AB209" s="39" t="s">
        <v>101</v>
      </c>
      <c r="AC209" s="12" t="s">
        <v>103</v>
      </c>
      <c r="AD209" s="10" t="s">
        <v>368</v>
      </c>
      <c r="AE209" s="40" t="s">
        <v>367</v>
      </c>
    </row>
    <row r="210" spans="2:31" s="1" customFormat="1" ht="32">
      <c r="B210" s="3" t="s">
        <v>252</v>
      </c>
      <c r="C210" s="5" t="s">
        <v>364</v>
      </c>
      <c r="D210" s="5">
        <f>IFERROR(VLOOKUP(B210,Size!$AI:$AJ,2,0),"")</f>
        <v>399000</v>
      </c>
      <c r="E210" s="6">
        <v>0.4</v>
      </c>
      <c r="F210" s="35">
        <f t="shared" ref="F210:F231" si="38">D210-(D210*E210)</f>
        <v>239400</v>
      </c>
      <c r="G210" s="7" t="str">
        <f>IFERROR(VLOOKUP(RIGHT(B210,1),Size!$AE:$AF,2,0),"")</f>
        <v>L.GREY</v>
      </c>
      <c r="H210" s="3" t="s">
        <v>110</v>
      </c>
      <c r="I210" s="56">
        <f>IFERROR(VLOOKUP(LEFT(B210,9)&amp;H210,Size!$K:$M,3,0),"")</f>
        <v>100</v>
      </c>
      <c r="J210" s="13">
        <f>IFERROR(VLOOKUP(B210&amp;I210,가능수량!$A:$D,4,0),"")</f>
        <v>20</v>
      </c>
      <c r="K210" s="8" t="s">
        <v>125</v>
      </c>
      <c r="L210" s="14" t="s">
        <v>126</v>
      </c>
      <c r="M210" s="3" t="s">
        <v>127</v>
      </c>
      <c r="N210" s="15" t="s">
        <v>365</v>
      </c>
      <c r="O210" s="48" t="str">
        <f t="shared" ref="O210:O231" si="39">LEFT(B210,9)&amp;P210</f>
        <v>BO9938F05L</v>
      </c>
      <c r="P210" s="41" t="str">
        <f t="shared" ref="P210:P231" si="40">H210</f>
        <v>L</v>
      </c>
      <c r="Q210" s="42">
        <f>VLOOKUP($O210,Size!$K:$Q,4,0)</f>
        <v>50</v>
      </c>
      <c r="R210" s="42">
        <f>VLOOKUP($O210,Size!$K:$Q,5,0)</f>
        <v>124</v>
      </c>
      <c r="S210" s="42">
        <f>VLOOKUP($O210,Size!$K:$Q,6,0)</f>
        <v>65</v>
      </c>
      <c r="T210" s="42">
        <f>VLOOKUP($O210,Size!$K:$Q,7,0)</f>
        <v>108</v>
      </c>
      <c r="U210" s="9" t="str">
        <f t="shared" ref="U210:U231" si="41">H210</f>
        <v>L</v>
      </c>
      <c r="V210" s="5"/>
      <c r="W210" s="5"/>
      <c r="X210" s="5"/>
      <c r="Y210" s="5"/>
      <c r="Z210" s="5"/>
      <c r="AA210" s="11"/>
      <c r="AB210" s="39" t="s">
        <v>101</v>
      </c>
      <c r="AC210" s="12" t="s">
        <v>103</v>
      </c>
      <c r="AD210" s="10" t="s">
        <v>368</v>
      </c>
      <c r="AE210" s="40" t="s">
        <v>367</v>
      </c>
    </row>
    <row r="211" spans="2:31" s="1" customFormat="1" ht="32">
      <c r="B211" s="3" t="s">
        <v>419</v>
      </c>
      <c r="C211" s="5" t="s">
        <v>364</v>
      </c>
      <c r="D211" s="5">
        <f>IFERROR(VLOOKUP(B211,Size!$AI:$AJ,2,0),"")</f>
        <v>399000</v>
      </c>
      <c r="E211" s="6">
        <v>0.4</v>
      </c>
      <c r="F211" s="35">
        <f t="shared" si="38"/>
        <v>239400</v>
      </c>
      <c r="G211" s="7" t="str">
        <f>IFERROR(VLOOKUP(RIGHT(B211,1),Size!$AE:$AF,2,0),"")</f>
        <v>L.GREY</v>
      </c>
      <c r="H211" s="3" t="s">
        <v>111</v>
      </c>
      <c r="I211" s="56">
        <f>IFERROR(VLOOKUP(LEFT(B211,9)&amp;H211,Size!$K:$M,3,0),"")</f>
        <v>105</v>
      </c>
      <c r="J211" s="13">
        <f>IFERROR(VLOOKUP(B211&amp;I211,가능수량!$A:$D,4,0),"")</f>
        <v>10</v>
      </c>
      <c r="K211" s="8" t="s">
        <v>125</v>
      </c>
      <c r="L211" s="14" t="s">
        <v>126</v>
      </c>
      <c r="M211" s="3" t="s">
        <v>127</v>
      </c>
      <c r="N211" s="15" t="s">
        <v>365</v>
      </c>
      <c r="O211" s="48" t="str">
        <f t="shared" si="39"/>
        <v>BO9938F05XL</v>
      </c>
      <c r="P211" s="41" t="str">
        <f t="shared" si="40"/>
        <v>XL</v>
      </c>
      <c r="Q211" s="42">
        <f>VLOOKUP($O211,Size!$K:$Q,4,0)</f>
        <v>52</v>
      </c>
      <c r="R211" s="42">
        <f>VLOOKUP($O211,Size!$K:$Q,5,0)</f>
        <v>129</v>
      </c>
      <c r="S211" s="42">
        <f>VLOOKUP($O211,Size!$K:$Q,6,0)</f>
        <v>66</v>
      </c>
      <c r="T211" s="42">
        <f>VLOOKUP($O211,Size!$K:$Q,7,0)</f>
        <v>110</v>
      </c>
      <c r="U211" s="9" t="str">
        <f t="shared" si="41"/>
        <v>XL</v>
      </c>
      <c r="V211" s="5"/>
      <c r="W211" s="5"/>
      <c r="X211" s="5"/>
      <c r="Y211" s="5"/>
      <c r="Z211" s="5"/>
      <c r="AA211" s="11"/>
      <c r="AB211" s="39" t="s">
        <v>101</v>
      </c>
      <c r="AC211" s="12" t="s">
        <v>103</v>
      </c>
      <c r="AD211" s="10" t="s">
        <v>368</v>
      </c>
      <c r="AE211" s="40" t="s">
        <v>367</v>
      </c>
    </row>
    <row r="212" spans="2:31" s="1" customFormat="1" ht="48">
      <c r="B212" s="3" t="s">
        <v>420</v>
      </c>
      <c r="C212" s="5" t="s">
        <v>421</v>
      </c>
      <c r="D212" s="5">
        <f>IFERROR(VLOOKUP(B212,Size!$AI:$AJ,2,0),"")</f>
        <v>899000</v>
      </c>
      <c r="E212" s="6">
        <v>0.4</v>
      </c>
      <c r="F212" s="35">
        <f t="shared" si="38"/>
        <v>539400</v>
      </c>
      <c r="G212" s="7" t="str">
        <f>IFERROR(VLOOKUP(RIGHT(B212,1),Size!$AE:$AF,2,0),"")</f>
        <v>BLACK</v>
      </c>
      <c r="H212" s="3" t="s">
        <v>66</v>
      </c>
      <c r="I212" s="56">
        <f>IFERROR(VLOOKUP(LEFT(B212,9)&amp;H212,Size!$K:$M,3,0),"")</f>
        <v>95</v>
      </c>
      <c r="J212" s="13">
        <f>IFERROR(VLOOKUP(B212&amp;I212,가능수량!$A:$D,4,0),"")</f>
        <v>20</v>
      </c>
      <c r="K212" s="8" t="s">
        <v>125</v>
      </c>
      <c r="L212" s="14" t="s">
        <v>429</v>
      </c>
      <c r="M212" s="3" t="s">
        <v>430</v>
      </c>
      <c r="N212" s="15" t="s">
        <v>365</v>
      </c>
      <c r="O212" s="48" t="str">
        <f t="shared" si="39"/>
        <v>BO9X38D05S</v>
      </c>
      <c r="P212" s="41" t="str">
        <f t="shared" si="40"/>
        <v>S</v>
      </c>
      <c r="Q212" s="42">
        <f>VLOOKUP($O212,Size!$K:$Q,4,0)</f>
        <v>51</v>
      </c>
      <c r="R212" s="42">
        <f>VLOOKUP($O212,Size!$K:$Q,5,0)</f>
        <v>126</v>
      </c>
      <c r="S212" s="42">
        <f>VLOOKUP($O212,Size!$K:$Q,6,0)</f>
        <v>64</v>
      </c>
      <c r="T212" s="42">
        <f>VLOOKUP($O212,Size!$K:$Q,7,0)</f>
        <v>91.5</v>
      </c>
      <c r="U212" s="9" t="str">
        <f t="shared" si="41"/>
        <v>S</v>
      </c>
      <c r="V212" s="5"/>
      <c r="W212" s="5"/>
      <c r="X212" s="5"/>
      <c r="Y212" s="5"/>
      <c r="Z212" s="5"/>
      <c r="AA212" s="11"/>
      <c r="AB212" s="39" t="s">
        <v>101</v>
      </c>
      <c r="AC212" s="12" t="s">
        <v>431</v>
      </c>
      <c r="AD212" s="10" t="s">
        <v>432</v>
      </c>
      <c r="AE212" s="40" t="s">
        <v>422</v>
      </c>
    </row>
    <row r="213" spans="2:31" s="1" customFormat="1" ht="48">
      <c r="B213" s="3" t="s">
        <v>420</v>
      </c>
      <c r="C213" s="5" t="s">
        <v>421</v>
      </c>
      <c r="D213" s="5">
        <f>IFERROR(VLOOKUP(B213,Size!$AI:$AJ,2,0),"")</f>
        <v>899000</v>
      </c>
      <c r="E213" s="6">
        <v>0.4</v>
      </c>
      <c r="F213" s="35">
        <f t="shared" si="38"/>
        <v>539400</v>
      </c>
      <c r="G213" s="7" t="str">
        <f>IFERROR(VLOOKUP(RIGHT(B213,1),Size!$AE:$AF,2,0),"")</f>
        <v>BLACK</v>
      </c>
      <c r="H213" s="3" t="s">
        <v>85</v>
      </c>
      <c r="I213" s="56">
        <f>IFERROR(VLOOKUP(LEFT(B213,9)&amp;H213,Size!$K:$M,3,0),"")</f>
        <v>100</v>
      </c>
      <c r="J213" s="13">
        <f>IFERROR(VLOOKUP(B213&amp;I213,가능수량!$A:$D,4,0),"")</f>
        <v>30</v>
      </c>
      <c r="K213" s="8" t="s">
        <v>125</v>
      </c>
      <c r="L213" s="14" t="s">
        <v>429</v>
      </c>
      <c r="M213" s="3" t="s">
        <v>430</v>
      </c>
      <c r="N213" s="15" t="s">
        <v>365</v>
      </c>
      <c r="O213" s="48" t="str">
        <f t="shared" si="39"/>
        <v>BO9X38D05M</v>
      </c>
      <c r="P213" s="41" t="str">
        <f t="shared" si="40"/>
        <v>M</v>
      </c>
      <c r="Q213" s="42">
        <f>VLOOKUP($O213,Size!$K:$Q,4,0)</f>
        <v>53</v>
      </c>
      <c r="R213" s="42">
        <f>VLOOKUP($O213,Size!$K:$Q,5,0)</f>
        <v>131</v>
      </c>
      <c r="S213" s="42">
        <f>VLOOKUP($O213,Size!$K:$Q,6,0)</f>
        <v>65</v>
      </c>
      <c r="T213" s="42">
        <f>VLOOKUP($O213,Size!$K:$Q,7,0)</f>
        <v>93.5</v>
      </c>
      <c r="U213" s="9" t="str">
        <f t="shared" si="41"/>
        <v>M</v>
      </c>
      <c r="V213" s="5"/>
      <c r="W213" s="5"/>
      <c r="X213" s="5"/>
      <c r="Y213" s="5"/>
      <c r="Z213" s="5"/>
      <c r="AA213" s="11"/>
      <c r="AB213" s="39" t="s">
        <v>101</v>
      </c>
      <c r="AC213" s="12" t="s">
        <v>431</v>
      </c>
      <c r="AD213" s="10" t="s">
        <v>432</v>
      </c>
      <c r="AE213" s="40" t="s">
        <v>422</v>
      </c>
    </row>
    <row r="214" spans="2:31" s="1" customFormat="1" ht="48">
      <c r="B214" s="3" t="s">
        <v>420</v>
      </c>
      <c r="C214" s="5" t="s">
        <v>421</v>
      </c>
      <c r="D214" s="5">
        <f>IFERROR(VLOOKUP(B214,Size!$AI:$AJ,2,0),"")</f>
        <v>899000</v>
      </c>
      <c r="E214" s="6">
        <v>0.4</v>
      </c>
      <c r="F214" s="35">
        <f t="shared" si="38"/>
        <v>539400</v>
      </c>
      <c r="G214" s="7" t="str">
        <f>IFERROR(VLOOKUP(RIGHT(B214,1),Size!$AE:$AF,2,0),"")</f>
        <v>BLACK</v>
      </c>
      <c r="H214" s="3" t="s">
        <v>86</v>
      </c>
      <c r="I214" s="56">
        <f>IFERROR(VLOOKUP(LEFT(B214,9)&amp;H214,Size!$K:$M,3,0),"")</f>
        <v>105</v>
      </c>
      <c r="J214" s="13">
        <f>IFERROR(VLOOKUP(B214&amp;I214,가능수량!$A:$D,4,0),"")</f>
        <v>20</v>
      </c>
      <c r="K214" s="8" t="s">
        <v>125</v>
      </c>
      <c r="L214" s="14" t="s">
        <v>429</v>
      </c>
      <c r="M214" s="3" t="s">
        <v>430</v>
      </c>
      <c r="N214" s="15" t="s">
        <v>365</v>
      </c>
      <c r="O214" s="48" t="str">
        <f t="shared" si="39"/>
        <v>BO9X38D05L</v>
      </c>
      <c r="P214" s="41" t="str">
        <f t="shared" si="40"/>
        <v>L</v>
      </c>
      <c r="Q214" s="42">
        <f>VLOOKUP($O214,Size!$K:$Q,4,0)</f>
        <v>55</v>
      </c>
      <c r="R214" s="42">
        <f>VLOOKUP($O214,Size!$K:$Q,5,0)</f>
        <v>136</v>
      </c>
      <c r="S214" s="42">
        <f>VLOOKUP($O214,Size!$K:$Q,6,0)</f>
        <v>66</v>
      </c>
      <c r="T214" s="42">
        <f>VLOOKUP($O214,Size!$K:$Q,7,0)</f>
        <v>95.5</v>
      </c>
      <c r="U214" s="9" t="str">
        <f t="shared" si="41"/>
        <v>L</v>
      </c>
      <c r="V214" s="5"/>
      <c r="W214" s="5"/>
      <c r="X214" s="5"/>
      <c r="Y214" s="5"/>
      <c r="Z214" s="5"/>
      <c r="AA214" s="11"/>
      <c r="AB214" s="39" t="s">
        <v>101</v>
      </c>
      <c r="AC214" s="12" t="s">
        <v>431</v>
      </c>
      <c r="AD214" s="10" t="s">
        <v>432</v>
      </c>
      <c r="AE214" s="40" t="s">
        <v>422</v>
      </c>
    </row>
    <row r="215" spans="2:31" s="1" customFormat="1" ht="48">
      <c r="B215" s="3" t="s">
        <v>420</v>
      </c>
      <c r="C215" s="5" t="s">
        <v>421</v>
      </c>
      <c r="D215" s="5">
        <f>IFERROR(VLOOKUP(B215,Size!$AI:$AJ,2,0),"")</f>
        <v>899000</v>
      </c>
      <c r="E215" s="6">
        <v>0.4</v>
      </c>
      <c r="F215" s="35">
        <f t="shared" si="38"/>
        <v>539400</v>
      </c>
      <c r="G215" s="7" t="str">
        <f>IFERROR(VLOOKUP(RIGHT(B215,1),Size!$AE:$AF,2,0),"")</f>
        <v>BLACK</v>
      </c>
      <c r="H215" s="3" t="s">
        <v>87</v>
      </c>
      <c r="I215" s="56">
        <f>IFERROR(VLOOKUP(LEFT(B215,9)&amp;H215,Size!$K:$M,3,0),"")</f>
        <v>110</v>
      </c>
      <c r="J215" s="13">
        <f>IFERROR(VLOOKUP(B215&amp;I215,가능수량!$A:$D,4,0),"")</f>
        <v>15</v>
      </c>
      <c r="K215" s="8" t="s">
        <v>125</v>
      </c>
      <c r="L215" s="14" t="s">
        <v>429</v>
      </c>
      <c r="M215" s="3" t="s">
        <v>430</v>
      </c>
      <c r="N215" s="15" t="s">
        <v>365</v>
      </c>
      <c r="O215" s="48" t="str">
        <f t="shared" si="39"/>
        <v>BO9X38D05XL</v>
      </c>
      <c r="P215" s="41" t="str">
        <f t="shared" si="40"/>
        <v>XL</v>
      </c>
      <c r="Q215" s="42">
        <f>VLOOKUP($O215,Size!$K:$Q,4,0)</f>
        <v>57</v>
      </c>
      <c r="R215" s="42">
        <f>VLOOKUP($O215,Size!$K:$Q,5,0)</f>
        <v>141</v>
      </c>
      <c r="S215" s="42">
        <f>VLOOKUP($O215,Size!$K:$Q,6,0)</f>
        <v>67</v>
      </c>
      <c r="T215" s="42">
        <f>VLOOKUP($O215,Size!$K:$Q,7,0)</f>
        <v>97.5</v>
      </c>
      <c r="U215" s="9" t="str">
        <f t="shared" si="41"/>
        <v>XL</v>
      </c>
      <c r="V215" s="5"/>
      <c r="W215" s="5"/>
      <c r="X215" s="5"/>
      <c r="Y215" s="5"/>
      <c r="Z215" s="5"/>
      <c r="AA215" s="11"/>
      <c r="AB215" s="39" t="s">
        <v>101</v>
      </c>
      <c r="AC215" s="12" t="s">
        <v>431</v>
      </c>
      <c r="AD215" s="10" t="s">
        <v>432</v>
      </c>
      <c r="AE215" s="40" t="s">
        <v>422</v>
      </c>
    </row>
    <row r="216" spans="2:31" s="1" customFormat="1" ht="48">
      <c r="B216" s="3" t="s">
        <v>433</v>
      </c>
      <c r="C216" s="5" t="s">
        <v>437</v>
      </c>
      <c r="D216" s="5">
        <f>IFERROR(VLOOKUP(B216,Size!$AI:$AJ,2,0),"")</f>
        <v>379000</v>
      </c>
      <c r="E216" s="6">
        <v>0.4</v>
      </c>
      <c r="F216" s="35">
        <f t="shared" si="38"/>
        <v>227400</v>
      </c>
      <c r="G216" s="7" t="str">
        <f>IFERROR(VLOOKUP(RIGHT(B216,1),Size!$AE:$AF,2,0),"")</f>
        <v>BLACK</v>
      </c>
      <c r="H216" s="3" t="s">
        <v>66</v>
      </c>
      <c r="I216" s="56">
        <f>IFERROR(VLOOKUP(LEFT(B216,9)&amp;H216,Size!$K:$M,3,0),"")</f>
        <v>95</v>
      </c>
      <c r="J216" s="13">
        <f>IFERROR(VLOOKUP(B216&amp;I216,가능수량!$A:$D,4,0),"")</f>
        <v>20</v>
      </c>
      <c r="K216" s="8" t="s">
        <v>125</v>
      </c>
      <c r="L216" s="14" t="s">
        <v>429</v>
      </c>
      <c r="M216" s="3" t="s">
        <v>430</v>
      </c>
      <c r="N216" s="15" t="s">
        <v>365</v>
      </c>
      <c r="O216" s="48" t="str">
        <f t="shared" si="39"/>
        <v>BO9X38D07S</v>
      </c>
      <c r="P216" s="41" t="str">
        <f t="shared" si="40"/>
        <v>S</v>
      </c>
      <c r="Q216" s="42">
        <f>VLOOKUP($O216,Size!$K:$Q,4,0)</f>
        <v>51.5</v>
      </c>
      <c r="R216" s="42">
        <f>VLOOKUP($O216,Size!$K:$Q,5,0)</f>
        <v>123.5</v>
      </c>
      <c r="S216" s="42">
        <f>VLOOKUP($O216,Size!$K:$Q,6,0)</f>
        <v>61.5</v>
      </c>
      <c r="T216" s="42">
        <f>VLOOKUP($O216,Size!$K:$Q,7,0)</f>
        <v>71.5</v>
      </c>
      <c r="U216" s="9" t="str">
        <f t="shared" si="41"/>
        <v>S</v>
      </c>
      <c r="V216" s="5"/>
      <c r="W216" s="5"/>
      <c r="X216" s="5"/>
      <c r="Y216" s="5"/>
      <c r="Z216" s="5"/>
      <c r="AA216" s="11"/>
      <c r="AB216" s="39" t="s">
        <v>101</v>
      </c>
      <c r="AC216" s="12" t="s">
        <v>431</v>
      </c>
      <c r="AD216" s="10" t="s">
        <v>432</v>
      </c>
      <c r="AE216" s="40" t="s">
        <v>435</v>
      </c>
    </row>
    <row r="217" spans="2:31" s="1" customFormat="1" ht="48">
      <c r="B217" s="3" t="s">
        <v>433</v>
      </c>
      <c r="C217" s="5" t="s">
        <v>437</v>
      </c>
      <c r="D217" s="5">
        <f>IFERROR(VLOOKUP(B217,Size!$AI:$AJ,2,0),"")</f>
        <v>379000</v>
      </c>
      <c r="E217" s="6">
        <v>0.4</v>
      </c>
      <c r="F217" s="35">
        <f t="shared" si="38"/>
        <v>227400</v>
      </c>
      <c r="G217" s="7" t="str">
        <f>IFERROR(VLOOKUP(RIGHT(B217,1),Size!$AE:$AF,2,0),"")</f>
        <v>BLACK</v>
      </c>
      <c r="H217" s="3" t="s">
        <v>85</v>
      </c>
      <c r="I217" s="56">
        <f>IFERROR(VLOOKUP(LEFT(B217,9)&amp;H217,Size!$K:$M,3,0),"")</f>
        <v>100</v>
      </c>
      <c r="J217" s="13">
        <f>IFERROR(VLOOKUP(B217&amp;I217,가능수량!$A:$D,4,0),"")</f>
        <v>30</v>
      </c>
      <c r="K217" s="8" t="s">
        <v>125</v>
      </c>
      <c r="L217" s="14" t="s">
        <v>429</v>
      </c>
      <c r="M217" s="3" t="s">
        <v>430</v>
      </c>
      <c r="N217" s="15" t="s">
        <v>365</v>
      </c>
      <c r="O217" s="48" t="str">
        <f t="shared" si="39"/>
        <v>BO9X38D07M</v>
      </c>
      <c r="P217" s="41" t="str">
        <f t="shared" si="40"/>
        <v>M</v>
      </c>
      <c r="Q217" s="42">
        <f>VLOOKUP($O217,Size!$K:$Q,4,0)</f>
        <v>53.5</v>
      </c>
      <c r="R217" s="42">
        <f>VLOOKUP($O217,Size!$K:$Q,5,0)</f>
        <v>128.5</v>
      </c>
      <c r="S217" s="42">
        <f>VLOOKUP($O217,Size!$K:$Q,6,0)</f>
        <v>62.5</v>
      </c>
      <c r="T217" s="42">
        <f>VLOOKUP($O217,Size!$K:$Q,7,0)</f>
        <v>73.5</v>
      </c>
      <c r="U217" s="9" t="str">
        <f t="shared" si="41"/>
        <v>M</v>
      </c>
      <c r="V217" s="5"/>
      <c r="W217" s="5"/>
      <c r="X217" s="5"/>
      <c r="Y217" s="5"/>
      <c r="Z217" s="5"/>
      <c r="AA217" s="11"/>
      <c r="AB217" s="39" t="s">
        <v>101</v>
      </c>
      <c r="AC217" s="12" t="s">
        <v>431</v>
      </c>
      <c r="AD217" s="10" t="s">
        <v>432</v>
      </c>
      <c r="AE217" s="40" t="s">
        <v>435</v>
      </c>
    </row>
    <row r="218" spans="2:31" s="1" customFormat="1" ht="48">
      <c r="B218" s="3" t="s">
        <v>433</v>
      </c>
      <c r="C218" s="5" t="s">
        <v>437</v>
      </c>
      <c r="D218" s="5">
        <f>IFERROR(VLOOKUP(B218,Size!$AI:$AJ,2,0),"")</f>
        <v>379000</v>
      </c>
      <c r="E218" s="6">
        <v>0.4</v>
      </c>
      <c r="F218" s="35">
        <f t="shared" si="38"/>
        <v>227400</v>
      </c>
      <c r="G218" s="7" t="str">
        <f>IFERROR(VLOOKUP(RIGHT(B218,1),Size!$AE:$AF,2,0),"")</f>
        <v>BLACK</v>
      </c>
      <c r="H218" s="3" t="s">
        <v>86</v>
      </c>
      <c r="I218" s="56">
        <f>IFERROR(VLOOKUP(LEFT(B218,9)&amp;H218,Size!$K:$M,3,0),"")</f>
        <v>105</v>
      </c>
      <c r="J218" s="13">
        <f>IFERROR(VLOOKUP(B218&amp;I218,가능수량!$A:$D,4,0),"")</f>
        <v>20</v>
      </c>
      <c r="K218" s="8" t="s">
        <v>125</v>
      </c>
      <c r="L218" s="14" t="s">
        <v>429</v>
      </c>
      <c r="M218" s="3" t="s">
        <v>430</v>
      </c>
      <c r="N218" s="15" t="s">
        <v>365</v>
      </c>
      <c r="O218" s="48" t="str">
        <f t="shared" si="39"/>
        <v>BO9X38D07L</v>
      </c>
      <c r="P218" s="41" t="str">
        <f t="shared" si="40"/>
        <v>L</v>
      </c>
      <c r="Q218" s="42">
        <f>VLOOKUP($O218,Size!$K:$Q,4,0)</f>
        <v>55.5</v>
      </c>
      <c r="R218" s="42">
        <f>VLOOKUP($O218,Size!$K:$Q,5,0)</f>
        <v>133.5</v>
      </c>
      <c r="S218" s="42">
        <f>VLOOKUP($O218,Size!$K:$Q,6,0)</f>
        <v>63.5</v>
      </c>
      <c r="T218" s="42">
        <f>VLOOKUP($O218,Size!$K:$Q,7,0)</f>
        <v>75.5</v>
      </c>
      <c r="U218" s="9" t="str">
        <f t="shared" si="41"/>
        <v>L</v>
      </c>
      <c r="V218" s="5"/>
      <c r="W218" s="5"/>
      <c r="X218" s="5"/>
      <c r="Y218" s="5"/>
      <c r="Z218" s="5"/>
      <c r="AA218" s="11"/>
      <c r="AB218" s="39" t="s">
        <v>101</v>
      </c>
      <c r="AC218" s="12" t="s">
        <v>431</v>
      </c>
      <c r="AD218" s="10" t="s">
        <v>432</v>
      </c>
      <c r="AE218" s="40" t="s">
        <v>435</v>
      </c>
    </row>
    <row r="219" spans="2:31" s="1" customFormat="1" ht="48">
      <c r="B219" s="3" t="s">
        <v>433</v>
      </c>
      <c r="C219" s="5" t="s">
        <v>437</v>
      </c>
      <c r="D219" s="5">
        <f>IFERROR(VLOOKUP(B219,Size!$AI:$AJ,2,0),"")</f>
        <v>379000</v>
      </c>
      <c r="E219" s="6">
        <v>0.4</v>
      </c>
      <c r="F219" s="35">
        <f t="shared" si="38"/>
        <v>227400</v>
      </c>
      <c r="G219" s="7" t="str">
        <f>IFERROR(VLOOKUP(RIGHT(B219,1),Size!$AE:$AF,2,0),"")</f>
        <v>BLACK</v>
      </c>
      <c r="H219" s="3" t="s">
        <v>87</v>
      </c>
      <c r="I219" s="56">
        <f>IFERROR(VLOOKUP(LEFT(B219,9)&amp;H219,Size!$K:$M,3,0),"")</f>
        <v>110</v>
      </c>
      <c r="J219" s="13">
        <f>IFERROR(VLOOKUP(B219&amp;I219,가능수량!$A:$D,4,0),"")</f>
        <v>10</v>
      </c>
      <c r="K219" s="8" t="s">
        <v>125</v>
      </c>
      <c r="L219" s="14" t="s">
        <v>429</v>
      </c>
      <c r="M219" s="3" t="s">
        <v>430</v>
      </c>
      <c r="N219" s="15" t="s">
        <v>365</v>
      </c>
      <c r="O219" s="48" t="str">
        <f t="shared" si="39"/>
        <v>BO9X38D07XL</v>
      </c>
      <c r="P219" s="41" t="str">
        <f t="shared" si="40"/>
        <v>XL</v>
      </c>
      <c r="Q219" s="42">
        <f>VLOOKUP($O219,Size!$K:$Q,4,0)</f>
        <v>57.5</v>
      </c>
      <c r="R219" s="42">
        <f>VLOOKUP($O219,Size!$K:$Q,5,0)</f>
        <v>138.5</v>
      </c>
      <c r="S219" s="42">
        <f>VLOOKUP($O219,Size!$K:$Q,6,0)</f>
        <v>64.5</v>
      </c>
      <c r="T219" s="42">
        <f>VLOOKUP($O219,Size!$K:$Q,7,0)</f>
        <v>77.5</v>
      </c>
      <c r="U219" s="9" t="str">
        <f t="shared" si="41"/>
        <v>XL</v>
      </c>
      <c r="V219" s="5"/>
      <c r="W219" s="5"/>
      <c r="X219" s="5"/>
      <c r="Y219" s="5"/>
      <c r="Z219" s="5"/>
      <c r="AA219" s="11"/>
      <c r="AB219" s="39" t="s">
        <v>101</v>
      </c>
      <c r="AC219" s="12" t="s">
        <v>431</v>
      </c>
      <c r="AD219" s="10" t="s">
        <v>432</v>
      </c>
      <c r="AE219" s="40" t="s">
        <v>435</v>
      </c>
    </row>
    <row r="220" spans="2:31" s="1" customFormat="1" ht="48">
      <c r="B220" s="3" t="s">
        <v>436</v>
      </c>
      <c r="C220" s="5" t="s">
        <v>437</v>
      </c>
      <c r="D220" s="5">
        <f>IFERROR(VLOOKUP(B220,Size!$AI:$AJ,2,0),"")</f>
        <v>379000</v>
      </c>
      <c r="E220" s="6">
        <v>0.4</v>
      </c>
      <c r="F220" s="35">
        <f t="shared" si="38"/>
        <v>227400</v>
      </c>
      <c r="G220" s="7" t="str">
        <f>IFERROR(VLOOKUP(RIGHT(B220,1),Size!$AE:$AF,2,0),"")</f>
        <v>KHAKI</v>
      </c>
      <c r="H220" s="3" t="s">
        <v>66</v>
      </c>
      <c r="I220" s="56">
        <f>IFERROR(VLOOKUP(LEFT(B220,9)&amp;H220,Size!$K:$M,3,0),"")</f>
        <v>95</v>
      </c>
      <c r="J220" s="13">
        <f>IFERROR(VLOOKUP(B220&amp;I220,가능수량!$A:$D,4,0),"")</f>
        <v>15</v>
      </c>
      <c r="K220" s="8" t="s">
        <v>125</v>
      </c>
      <c r="L220" s="14" t="s">
        <v>429</v>
      </c>
      <c r="M220" s="3" t="s">
        <v>430</v>
      </c>
      <c r="N220" s="15" t="s">
        <v>365</v>
      </c>
      <c r="O220" s="48" t="str">
        <f t="shared" si="39"/>
        <v>BO9X38D07S</v>
      </c>
      <c r="P220" s="41" t="str">
        <f t="shared" si="40"/>
        <v>S</v>
      </c>
      <c r="Q220" s="42">
        <f>VLOOKUP($O220,Size!$K:$Q,4,0)</f>
        <v>51.5</v>
      </c>
      <c r="R220" s="42">
        <f>VLOOKUP($O220,Size!$K:$Q,5,0)</f>
        <v>123.5</v>
      </c>
      <c r="S220" s="42">
        <f>VLOOKUP($O220,Size!$K:$Q,6,0)</f>
        <v>61.5</v>
      </c>
      <c r="T220" s="42">
        <f>VLOOKUP($O220,Size!$K:$Q,7,0)</f>
        <v>71.5</v>
      </c>
      <c r="U220" s="9" t="str">
        <f t="shared" si="41"/>
        <v>S</v>
      </c>
      <c r="V220" s="5"/>
      <c r="W220" s="5"/>
      <c r="X220" s="5"/>
      <c r="Y220" s="5"/>
      <c r="Z220" s="5"/>
      <c r="AA220" s="11"/>
      <c r="AB220" s="39" t="s">
        <v>101</v>
      </c>
      <c r="AC220" s="12" t="s">
        <v>431</v>
      </c>
      <c r="AD220" s="10" t="s">
        <v>432</v>
      </c>
      <c r="AE220" s="40" t="s">
        <v>435</v>
      </c>
    </row>
    <row r="221" spans="2:31" s="1" customFormat="1" ht="48">
      <c r="B221" s="3" t="s">
        <v>436</v>
      </c>
      <c r="C221" s="5" t="s">
        <v>437</v>
      </c>
      <c r="D221" s="5">
        <f>IFERROR(VLOOKUP(B221,Size!$AI:$AJ,2,0),"")</f>
        <v>379000</v>
      </c>
      <c r="E221" s="6">
        <v>0.4</v>
      </c>
      <c r="F221" s="35">
        <f t="shared" si="38"/>
        <v>227400</v>
      </c>
      <c r="G221" s="7" t="str">
        <f>IFERROR(VLOOKUP(RIGHT(B221,1),Size!$AE:$AF,2,0),"")</f>
        <v>KHAKI</v>
      </c>
      <c r="H221" s="3" t="s">
        <v>85</v>
      </c>
      <c r="I221" s="56">
        <f>IFERROR(VLOOKUP(LEFT(B221,9)&amp;H221,Size!$K:$M,3,0),"")</f>
        <v>100</v>
      </c>
      <c r="J221" s="13">
        <f>IFERROR(VLOOKUP(B221&amp;I221,가능수량!$A:$D,4,0),"")</f>
        <v>15</v>
      </c>
      <c r="K221" s="8" t="s">
        <v>125</v>
      </c>
      <c r="L221" s="14" t="s">
        <v>429</v>
      </c>
      <c r="M221" s="3" t="s">
        <v>430</v>
      </c>
      <c r="N221" s="15" t="s">
        <v>365</v>
      </c>
      <c r="O221" s="48" t="str">
        <f t="shared" si="39"/>
        <v>BO9X38D07M</v>
      </c>
      <c r="P221" s="41" t="str">
        <f t="shared" si="40"/>
        <v>M</v>
      </c>
      <c r="Q221" s="42">
        <f>VLOOKUP($O221,Size!$K:$Q,4,0)</f>
        <v>53.5</v>
      </c>
      <c r="R221" s="42">
        <f>VLOOKUP($O221,Size!$K:$Q,5,0)</f>
        <v>128.5</v>
      </c>
      <c r="S221" s="42">
        <f>VLOOKUP($O221,Size!$K:$Q,6,0)</f>
        <v>62.5</v>
      </c>
      <c r="T221" s="42">
        <f>VLOOKUP($O221,Size!$K:$Q,7,0)</f>
        <v>73.5</v>
      </c>
      <c r="U221" s="9" t="str">
        <f t="shared" si="41"/>
        <v>M</v>
      </c>
      <c r="V221" s="5"/>
      <c r="W221" s="5"/>
      <c r="X221" s="5"/>
      <c r="Y221" s="5"/>
      <c r="Z221" s="5"/>
      <c r="AA221" s="11"/>
      <c r="AB221" s="39" t="s">
        <v>101</v>
      </c>
      <c r="AC221" s="12" t="s">
        <v>431</v>
      </c>
      <c r="AD221" s="10" t="s">
        <v>432</v>
      </c>
      <c r="AE221" s="40" t="s">
        <v>435</v>
      </c>
    </row>
    <row r="222" spans="2:31" s="1" customFormat="1" ht="48">
      <c r="B222" s="3" t="s">
        <v>436</v>
      </c>
      <c r="C222" s="5" t="s">
        <v>437</v>
      </c>
      <c r="D222" s="5">
        <f>IFERROR(VLOOKUP(B222,Size!$AI:$AJ,2,0),"")</f>
        <v>379000</v>
      </c>
      <c r="E222" s="6">
        <v>0.4</v>
      </c>
      <c r="F222" s="35">
        <f t="shared" si="38"/>
        <v>227400</v>
      </c>
      <c r="G222" s="7" t="str">
        <f>IFERROR(VLOOKUP(RIGHT(B222,1),Size!$AE:$AF,2,0),"")</f>
        <v>KHAKI</v>
      </c>
      <c r="H222" s="3" t="s">
        <v>86</v>
      </c>
      <c r="I222" s="56">
        <f>IFERROR(VLOOKUP(LEFT(B222,9)&amp;H222,Size!$K:$M,3,0),"")</f>
        <v>105</v>
      </c>
      <c r="J222" s="13">
        <f>IFERROR(VLOOKUP(B222&amp;I222,가능수량!$A:$D,4,0),"")</f>
        <v>15</v>
      </c>
      <c r="K222" s="8" t="s">
        <v>125</v>
      </c>
      <c r="L222" s="14" t="s">
        <v>429</v>
      </c>
      <c r="M222" s="3" t="s">
        <v>430</v>
      </c>
      <c r="N222" s="15" t="s">
        <v>365</v>
      </c>
      <c r="O222" s="48" t="str">
        <f t="shared" si="39"/>
        <v>BO9X38D07L</v>
      </c>
      <c r="P222" s="41" t="str">
        <f t="shared" si="40"/>
        <v>L</v>
      </c>
      <c r="Q222" s="42">
        <f>VLOOKUP($O222,Size!$K:$Q,4,0)</f>
        <v>55.5</v>
      </c>
      <c r="R222" s="42">
        <f>VLOOKUP($O222,Size!$K:$Q,5,0)</f>
        <v>133.5</v>
      </c>
      <c r="S222" s="42">
        <f>VLOOKUP($O222,Size!$K:$Q,6,0)</f>
        <v>63.5</v>
      </c>
      <c r="T222" s="42">
        <f>VLOOKUP($O222,Size!$K:$Q,7,0)</f>
        <v>75.5</v>
      </c>
      <c r="U222" s="9" t="str">
        <f t="shared" si="41"/>
        <v>L</v>
      </c>
      <c r="V222" s="5"/>
      <c r="W222" s="5"/>
      <c r="X222" s="5"/>
      <c r="Y222" s="5"/>
      <c r="Z222" s="5"/>
      <c r="AA222" s="11"/>
      <c r="AB222" s="39" t="s">
        <v>101</v>
      </c>
      <c r="AC222" s="12" t="s">
        <v>431</v>
      </c>
      <c r="AD222" s="10" t="s">
        <v>432</v>
      </c>
      <c r="AE222" s="40" t="s">
        <v>435</v>
      </c>
    </row>
    <row r="223" spans="2:31" s="1" customFormat="1" ht="48">
      <c r="B223" s="3" t="s">
        <v>436</v>
      </c>
      <c r="C223" s="5" t="s">
        <v>437</v>
      </c>
      <c r="D223" s="5">
        <f>IFERROR(VLOOKUP(B223,Size!$AI:$AJ,2,0),"")</f>
        <v>379000</v>
      </c>
      <c r="E223" s="6">
        <v>0.4</v>
      </c>
      <c r="F223" s="35">
        <f t="shared" si="38"/>
        <v>227400</v>
      </c>
      <c r="G223" s="7" t="str">
        <f>IFERROR(VLOOKUP(RIGHT(B223,1),Size!$AE:$AF,2,0),"")</f>
        <v>KHAKI</v>
      </c>
      <c r="H223" s="3" t="s">
        <v>87</v>
      </c>
      <c r="I223" s="56">
        <f>IFERROR(VLOOKUP(LEFT(B223,9)&amp;H223,Size!$K:$M,3,0),"")</f>
        <v>110</v>
      </c>
      <c r="J223" s="13">
        <f>IFERROR(VLOOKUP(B223&amp;I223,가능수량!$A:$D,4,0),"")</f>
        <v>15</v>
      </c>
      <c r="K223" s="8" t="s">
        <v>125</v>
      </c>
      <c r="L223" s="14" t="s">
        <v>429</v>
      </c>
      <c r="M223" s="3" t="s">
        <v>430</v>
      </c>
      <c r="N223" s="15" t="s">
        <v>365</v>
      </c>
      <c r="O223" s="48" t="str">
        <f t="shared" si="39"/>
        <v>BO9X38D07XL</v>
      </c>
      <c r="P223" s="41" t="str">
        <f t="shared" si="40"/>
        <v>XL</v>
      </c>
      <c r="Q223" s="42">
        <f>VLOOKUP($O223,Size!$K:$Q,4,0)</f>
        <v>57.5</v>
      </c>
      <c r="R223" s="42">
        <f>VLOOKUP($O223,Size!$K:$Q,5,0)</f>
        <v>138.5</v>
      </c>
      <c r="S223" s="42">
        <f>VLOOKUP($O223,Size!$K:$Q,6,0)</f>
        <v>64.5</v>
      </c>
      <c r="T223" s="42">
        <f>VLOOKUP($O223,Size!$K:$Q,7,0)</f>
        <v>77.5</v>
      </c>
      <c r="U223" s="9" t="str">
        <f t="shared" si="41"/>
        <v>XL</v>
      </c>
      <c r="V223" s="5"/>
      <c r="W223" s="5"/>
      <c r="X223" s="5"/>
      <c r="Y223" s="5"/>
      <c r="Z223" s="5"/>
      <c r="AA223" s="11"/>
      <c r="AB223" s="39" t="s">
        <v>101</v>
      </c>
      <c r="AC223" s="12" t="s">
        <v>431</v>
      </c>
      <c r="AD223" s="10" t="s">
        <v>432</v>
      </c>
      <c r="AE223" s="40" t="s">
        <v>435</v>
      </c>
    </row>
    <row r="224" spans="2:31" s="1" customFormat="1" ht="48">
      <c r="B224" s="3" t="s">
        <v>438</v>
      </c>
      <c r="C224" s="5" t="s">
        <v>439</v>
      </c>
      <c r="D224" s="5">
        <f>IFERROR(VLOOKUP(B224,Size!$AI:$AJ,2,0),"")</f>
        <v>439000</v>
      </c>
      <c r="E224" s="6">
        <v>0.4</v>
      </c>
      <c r="F224" s="35">
        <f t="shared" si="38"/>
        <v>263400</v>
      </c>
      <c r="G224" s="7" t="str">
        <f>IFERROR(VLOOKUP(RIGHT(B224,1),Size!$AE:$AF,2,0),"")</f>
        <v>BLACK</v>
      </c>
      <c r="H224" s="3" t="s">
        <v>64</v>
      </c>
      <c r="I224" s="56">
        <f>IFERROR(VLOOKUP(LEFT(B224,9)&amp;H224,Size!$K:$M,3,0),"")</f>
        <v>85</v>
      </c>
      <c r="J224" s="13">
        <f>IFERROR(VLOOKUP(B224&amp;I224,가능수량!$A:$D,4,0),"")</f>
        <v>20</v>
      </c>
      <c r="K224" s="8" t="s">
        <v>125</v>
      </c>
      <c r="L224" s="14" t="s">
        <v>429</v>
      </c>
      <c r="M224" s="3" t="s">
        <v>430</v>
      </c>
      <c r="N224" s="15" t="s">
        <v>365</v>
      </c>
      <c r="O224" s="48" t="str">
        <f t="shared" si="39"/>
        <v>BO9X38D08XS</v>
      </c>
      <c r="P224" s="41" t="str">
        <f t="shared" si="40"/>
        <v>XS</v>
      </c>
      <c r="Q224" s="42">
        <f>VLOOKUP($O224,Size!$K:$Q,4,0)</f>
        <v>48</v>
      </c>
      <c r="R224" s="42">
        <f>VLOOKUP($O224,Size!$K:$Q,5,0)</f>
        <v>115</v>
      </c>
      <c r="S224" s="42">
        <f>VLOOKUP($O224,Size!$K:$Q,6,0)</f>
        <v>59.5</v>
      </c>
      <c r="T224" s="42">
        <f>VLOOKUP($O224,Size!$K:$Q,7,0)</f>
        <v>104</v>
      </c>
      <c r="U224" s="9" t="str">
        <f t="shared" si="41"/>
        <v>XS</v>
      </c>
      <c r="V224" s="5"/>
      <c r="W224" s="5"/>
      <c r="X224" s="5"/>
      <c r="Y224" s="5"/>
      <c r="Z224" s="5"/>
      <c r="AA224" s="11"/>
      <c r="AB224" s="39" t="s">
        <v>101</v>
      </c>
      <c r="AC224" s="12" t="s">
        <v>431</v>
      </c>
      <c r="AD224" s="10" t="s">
        <v>432</v>
      </c>
      <c r="AE224" s="40" t="s">
        <v>443</v>
      </c>
    </row>
    <row r="225" spans="2:31" s="1" customFormat="1" ht="48">
      <c r="B225" s="3" t="s">
        <v>438</v>
      </c>
      <c r="C225" s="5" t="s">
        <v>439</v>
      </c>
      <c r="D225" s="5">
        <f>IFERROR(VLOOKUP(B225,Size!$AI:$AJ,2,0),"")</f>
        <v>439000</v>
      </c>
      <c r="E225" s="6">
        <v>0.4</v>
      </c>
      <c r="F225" s="35">
        <f t="shared" si="38"/>
        <v>263400</v>
      </c>
      <c r="G225" s="7" t="str">
        <f>IFERROR(VLOOKUP(RIGHT(B225,1),Size!$AE:$AF,2,0),"")</f>
        <v>BLACK</v>
      </c>
      <c r="H225" s="3" t="s">
        <v>66</v>
      </c>
      <c r="I225" s="56">
        <f>IFERROR(VLOOKUP(LEFT(B225,9)&amp;H225,Size!$K:$M,3,0),"")</f>
        <v>90</v>
      </c>
      <c r="J225" s="13">
        <f>IFERROR(VLOOKUP(B225&amp;I225,가능수량!$A:$D,4,0),"")</f>
        <v>20</v>
      </c>
      <c r="K225" s="8" t="s">
        <v>125</v>
      </c>
      <c r="L225" s="14" t="s">
        <v>429</v>
      </c>
      <c r="M225" s="3" t="s">
        <v>430</v>
      </c>
      <c r="N225" s="15" t="s">
        <v>365</v>
      </c>
      <c r="O225" s="48" t="str">
        <f t="shared" si="39"/>
        <v>BO9X38D08S</v>
      </c>
      <c r="P225" s="41" t="str">
        <f t="shared" si="40"/>
        <v>S</v>
      </c>
      <c r="Q225" s="42">
        <f>VLOOKUP($O225,Size!$K:$Q,4,0)</f>
        <v>50</v>
      </c>
      <c r="R225" s="42">
        <f>VLOOKUP($O225,Size!$K:$Q,5,0)</f>
        <v>120</v>
      </c>
      <c r="S225" s="42">
        <f>VLOOKUP($O225,Size!$K:$Q,6,0)</f>
        <v>60.5</v>
      </c>
      <c r="T225" s="42">
        <f>VLOOKUP($O225,Size!$K:$Q,7,0)</f>
        <v>106</v>
      </c>
      <c r="U225" s="9" t="str">
        <f t="shared" si="41"/>
        <v>S</v>
      </c>
      <c r="V225" s="5"/>
      <c r="W225" s="5"/>
      <c r="X225" s="5"/>
      <c r="Y225" s="5"/>
      <c r="Z225" s="5"/>
      <c r="AA225" s="11"/>
      <c r="AB225" s="39" t="s">
        <v>101</v>
      </c>
      <c r="AC225" s="12" t="s">
        <v>431</v>
      </c>
      <c r="AD225" s="10" t="s">
        <v>432</v>
      </c>
      <c r="AE225" s="40" t="s">
        <v>443</v>
      </c>
    </row>
    <row r="226" spans="2:31" s="1" customFormat="1" ht="48">
      <c r="B226" s="3" t="s">
        <v>438</v>
      </c>
      <c r="C226" s="5" t="s">
        <v>439</v>
      </c>
      <c r="D226" s="5">
        <f>IFERROR(VLOOKUP(B226,Size!$AI:$AJ,2,0),"")</f>
        <v>439000</v>
      </c>
      <c r="E226" s="6">
        <v>0.4</v>
      </c>
      <c r="F226" s="35">
        <f t="shared" si="38"/>
        <v>263400</v>
      </c>
      <c r="G226" s="7" t="str">
        <f>IFERROR(VLOOKUP(RIGHT(B226,1),Size!$AE:$AF,2,0),"")</f>
        <v>BLACK</v>
      </c>
      <c r="H226" s="3" t="s">
        <v>85</v>
      </c>
      <c r="I226" s="56">
        <f>IFERROR(VLOOKUP(LEFT(B226,9)&amp;H226,Size!$K:$M,3,0),"")</f>
        <v>95</v>
      </c>
      <c r="J226" s="13">
        <f>IFERROR(VLOOKUP(B226&amp;I226,가능수량!$A:$D,4,0),"")</f>
        <v>30</v>
      </c>
      <c r="K226" s="8" t="s">
        <v>125</v>
      </c>
      <c r="L226" s="14" t="s">
        <v>429</v>
      </c>
      <c r="M226" s="3" t="s">
        <v>430</v>
      </c>
      <c r="N226" s="15" t="s">
        <v>365</v>
      </c>
      <c r="O226" s="48" t="str">
        <f t="shared" si="39"/>
        <v>BO9X38D08M</v>
      </c>
      <c r="P226" s="41" t="str">
        <f t="shared" si="40"/>
        <v>M</v>
      </c>
      <c r="Q226" s="42">
        <f>VLOOKUP($O226,Size!$K:$Q,4,0)</f>
        <v>52</v>
      </c>
      <c r="R226" s="42">
        <f>VLOOKUP($O226,Size!$K:$Q,5,0)</f>
        <v>125</v>
      </c>
      <c r="S226" s="42">
        <f>VLOOKUP($O226,Size!$K:$Q,6,0)</f>
        <v>61.5</v>
      </c>
      <c r="T226" s="42">
        <f>VLOOKUP($O226,Size!$K:$Q,7,0)</f>
        <v>108</v>
      </c>
      <c r="U226" s="9" t="str">
        <f t="shared" si="41"/>
        <v>M</v>
      </c>
      <c r="V226" s="5"/>
      <c r="W226" s="5"/>
      <c r="X226" s="5"/>
      <c r="Y226" s="5"/>
      <c r="Z226" s="5"/>
      <c r="AA226" s="11"/>
      <c r="AB226" s="39" t="s">
        <v>101</v>
      </c>
      <c r="AC226" s="12" t="s">
        <v>431</v>
      </c>
      <c r="AD226" s="10" t="s">
        <v>432</v>
      </c>
      <c r="AE226" s="40" t="s">
        <v>443</v>
      </c>
    </row>
    <row r="227" spans="2:31" s="1" customFormat="1" ht="48">
      <c r="B227" s="3" t="s">
        <v>438</v>
      </c>
      <c r="C227" s="5" t="s">
        <v>439</v>
      </c>
      <c r="D227" s="5">
        <f>IFERROR(VLOOKUP(B227,Size!$AI:$AJ,2,0),"")</f>
        <v>439000</v>
      </c>
      <c r="E227" s="6">
        <v>0.4</v>
      </c>
      <c r="F227" s="35">
        <f t="shared" si="38"/>
        <v>263400</v>
      </c>
      <c r="G227" s="7" t="str">
        <f>IFERROR(VLOOKUP(RIGHT(B227,1),Size!$AE:$AF,2,0),"")</f>
        <v>BLACK</v>
      </c>
      <c r="H227" s="3" t="s">
        <v>86</v>
      </c>
      <c r="I227" s="56">
        <f>IFERROR(VLOOKUP(LEFT(B227,9)&amp;H227,Size!$K:$M,3,0),"")</f>
        <v>100</v>
      </c>
      <c r="J227" s="13">
        <f>IFERROR(VLOOKUP(B227&amp;I227,가능수량!$A:$D,4,0),"")</f>
        <v>30</v>
      </c>
      <c r="K227" s="8" t="s">
        <v>125</v>
      </c>
      <c r="L227" s="14" t="s">
        <v>429</v>
      </c>
      <c r="M227" s="3" t="s">
        <v>430</v>
      </c>
      <c r="N227" s="15" t="s">
        <v>365</v>
      </c>
      <c r="O227" s="48" t="str">
        <f t="shared" si="39"/>
        <v>BO9X38D08L</v>
      </c>
      <c r="P227" s="41" t="str">
        <f t="shared" si="40"/>
        <v>L</v>
      </c>
      <c r="Q227" s="42">
        <f>VLOOKUP($O227,Size!$K:$Q,4,0)</f>
        <v>54</v>
      </c>
      <c r="R227" s="42">
        <f>VLOOKUP($O227,Size!$K:$Q,5,0)</f>
        <v>130</v>
      </c>
      <c r="S227" s="42">
        <f>VLOOKUP($O227,Size!$K:$Q,6,0)</f>
        <v>62.5</v>
      </c>
      <c r="T227" s="42">
        <f>VLOOKUP($O227,Size!$K:$Q,7,0)</f>
        <v>110</v>
      </c>
      <c r="U227" s="9" t="str">
        <f t="shared" si="41"/>
        <v>L</v>
      </c>
      <c r="V227" s="5"/>
      <c r="W227" s="5"/>
      <c r="X227" s="5"/>
      <c r="Y227" s="5"/>
      <c r="Z227" s="5"/>
      <c r="AA227" s="11"/>
      <c r="AB227" s="39" t="s">
        <v>101</v>
      </c>
      <c r="AC227" s="12" t="s">
        <v>431</v>
      </c>
      <c r="AD227" s="10" t="s">
        <v>432</v>
      </c>
      <c r="AE227" s="40" t="s">
        <v>443</v>
      </c>
    </row>
    <row r="228" spans="2:31" s="1" customFormat="1" ht="48">
      <c r="B228" s="3" t="s">
        <v>438</v>
      </c>
      <c r="C228" s="5" t="s">
        <v>439</v>
      </c>
      <c r="D228" s="5">
        <f>IFERROR(VLOOKUP(B228,Size!$AI:$AJ,2,0),"")</f>
        <v>439000</v>
      </c>
      <c r="E228" s="6">
        <v>0.4</v>
      </c>
      <c r="F228" s="35">
        <f t="shared" si="38"/>
        <v>263400</v>
      </c>
      <c r="G228" s="7" t="str">
        <f>IFERROR(VLOOKUP(RIGHT(B228,1),Size!$AE:$AF,2,0),"")</f>
        <v>BLACK</v>
      </c>
      <c r="H228" s="3" t="s">
        <v>87</v>
      </c>
      <c r="I228" s="56">
        <f>IFERROR(VLOOKUP(LEFT(B228,9)&amp;H228,Size!$K:$M,3,0),"")</f>
        <v>105</v>
      </c>
      <c r="J228" s="13">
        <f>IFERROR(VLOOKUP(B228&amp;I228,가능수량!$A:$D,4,0),"")</f>
        <v>20</v>
      </c>
      <c r="K228" s="8" t="s">
        <v>125</v>
      </c>
      <c r="L228" s="14" t="s">
        <v>429</v>
      </c>
      <c r="M228" s="3" t="s">
        <v>430</v>
      </c>
      <c r="N228" s="15" t="s">
        <v>365</v>
      </c>
      <c r="O228" s="48" t="str">
        <f t="shared" si="39"/>
        <v>BO9X38D08XL</v>
      </c>
      <c r="P228" s="41" t="str">
        <f t="shared" si="40"/>
        <v>XL</v>
      </c>
      <c r="Q228" s="42">
        <f>VLOOKUP($O228,Size!$K:$Q,4,0)</f>
        <v>56</v>
      </c>
      <c r="R228" s="42">
        <f>VLOOKUP($O228,Size!$K:$Q,5,0)</f>
        <v>135</v>
      </c>
      <c r="S228" s="42">
        <f>VLOOKUP($O228,Size!$K:$Q,6,0)</f>
        <v>63.5</v>
      </c>
      <c r="T228" s="42">
        <f>VLOOKUP($O228,Size!$K:$Q,7,0)</f>
        <v>112</v>
      </c>
      <c r="U228" s="9" t="str">
        <f t="shared" si="41"/>
        <v>XL</v>
      </c>
      <c r="V228" s="5"/>
      <c r="W228" s="5"/>
      <c r="X228" s="5"/>
      <c r="Y228" s="5"/>
      <c r="Z228" s="5"/>
      <c r="AA228" s="11"/>
      <c r="AB228" s="39" t="s">
        <v>101</v>
      </c>
      <c r="AC228" s="12" t="s">
        <v>431</v>
      </c>
      <c r="AD228" s="10" t="s">
        <v>432</v>
      </c>
      <c r="AE228" s="40" t="s">
        <v>443</v>
      </c>
    </row>
    <row r="229" spans="2:31" s="1" customFormat="1" ht="48">
      <c r="B229" s="3" t="s">
        <v>438</v>
      </c>
      <c r="C229" s="5" t="s">
        <v>439</v>
      </c>
      <c r="D229" s="5">
        <f>IFERROR(VLOOKUP(B229,Size!$AI:$AJ,2,0),"")</f>
        <v>439000</v>
      </c>
      <c r="E229" s="6">
        <v>0.4</v>
      </c>
      <c r="F229" s="35">
        <f t="shared" si="38"/>
        <v>263400</v>
      </c>
      <c r="G229" s="7" t="str">
        <f>IFERROR(VLOOKUP(RIGHT(B229,1),Size!$AE:$AF,2,0),"")</f>
        <v>BLACK</v>
      </c>
      <c r="H229" s="3" t="s">
        <v>88</v>
      </c>
      <c r="I229" s="56">
        <f>IFERROR(VLOOKUP(LEFT(B229,9)&amp;H229,Size!$K:$M,3,0),"")</f>
        <v>110</v>
      </c>
      <c r="J229" s="13">
        <f>IFERROR(VLOOKUP(B229&amp;I229,가능수량!$A:$D,4,0),"")</f>
        <v>15</v>
      </c>
      <c r="K229" s="8" t="s">
        <v>125</v>
      </c>
      <c r="L229" s="14" t="s">
        <v>429</v>
      </c>
      <c r="M229" s="3" t="s">
        <v>430</v>
      </c>
      <c r="N229" s="15" t="s">
        <v>365</v>
      </c>
      <c r="O229" s="48" t="str">
        <f t="shared" si="39"/>
        <v>BO9X38D08XXL</v>
      </c>
      <c r="P229" s="41" t="str">
        <f t="shared" si="40"/>
        <v>XXL</v>
      </c>
      <c r="Q229" s="42">
        <f>VLOOKUP($O229,Size!$K:$Q,4,0)</f>
        <v>58</v>
      </c>
      <c r="R229" s="42">
        <f>VLOOKUP($O229,Size!$K:$Q,5,0)</f>
        <v>140</v>
      </c>
      <c r="S229" s="42">
        <f>VLOOKUP($O229,Size!$K:$Q,6,0)</f>
        <v>64.5</v>
      </c>
      <c r="T229" s="42">
        <f>VLOOKUP($O229,Size!$K:$Q,7,0)</f>
        <v>114</v>
      </c>
      <c r="U229" s="9" t="str">
        <f t="shared" si="41"/>
        <v>XXL</v>
      </c>
      <c r="V229" s="5"/>
      <c r="W229" s="5"/>
      <c r="X229" s="5"/>
      <c r="Y229" s="5"/>
      <c r="Z229" s="5"/>
      <c r="AA229" s="11"/>
      <c r="AB229" s="39" t="s">
        <v>101</v>
      </c>
      <c r="AC229" s="12" t="s">
        <v>431</v>
      </c>
      <c r="AD229" s="10" t="s">
        <v>432</v>
      </c>
      <c r="AE229" s="40" t="s">
        <v>443</v>
      </c>
    </row>
    <row r="230" spans="2:31" s="1" customFormat="1" ht="64">
      <c r="B230" s="3" t="s">
        <v>444</v>
      </c>
      <c r="C230" s="5" t="s">
        <v>447</v>
      </c>
      <c r="D230" s="5">
        <f>IFERROR(VLOOKUP(B230,Size!$AI:$AJ,2,0),"")</f>
        <v>399000</v>
      </c>
      <c r="E230" s="6">
        <v>0.4</v>
      </c>
      <c r="F230" s="35">
        <f t="shared" si="38"/>
        <v>239400</v>
      </c>
      <c r="G230" s="7" t="str">
        <f>IFERROR(VLOOKUP(RIGHT(B230,1),Size!$AE:$AF,2,0),"")</f>
        <v>NAVY</v>
      </c>
      <c r="H230" s="3" t="s">
        <v>66</v>
      </c>
      <c r="I230" s="56">
        <f>IFERROR(VLOOKUP(LEFT(B230,9)&amp;H230,Size!$K:$M,3,0),"")</f>
        <v>95</v>
      </c>
      <c r="J230" s="13">
        <f>IFERROR(VLOOKUP(B230&amp;I230,가능수량!$A:$D,4,0),"")</f>
        <v>20</v>
      </c>
      <c r="K230" s="8" t="s">
        <v>125</v>
      </c>
      <c r="L230" s="14" t="s">
        <v>429</v>
      </c>
      <c r="M230" s="3" t="s">
        <v>430</v>
      </c>
      <c r="N230" s="15" t="s">
        <v>365</v>
      </c>
      <c r="O230" s="48" t="str">
        <f t="shared" si="39"/>
        <v>BO9X38D12S</v>
      </c>
      <c r="P230" s="41" t="str">
        <f t="shared" si="40"/>
        <v>S</v>
      </c>
      <c r="Q230" s="42">
        <f>VLOOKUP($O230,Size!$K:$Q,4,0)</f>
        <v>50</v>
      </c>
      <c r="R230" s="42">
        <f>VLOOKUP($O230,Size!$K:$Q,5,0)</f>
        <v>119</v>
      </c>
      <c r="S230" s="42">
        <f>VLOOKUP($O230,Size!$K:$Q,6,0)</f>
        <v>62.5</v>
      </c>
      <c r="T230" s="42">
        <f>VLOOKUP($O230,Size!$K:$Q,7,0)</f>
        <v>70.5</v>
      </c>
      <c r="U230" s="9" t="str">
        <f t="shared" si="41"/>
        <v>S</v>
      </c>
      <c r="V230" s="5"/>
      <c r="W230" s="5"/>
      <c r="X230" s="5"/>
      <c r="Y230" s="5"/>
      <c r="Z230" s="5"/>
      <c r="AA230" s="11"/>
      <c r="AB230" s="39" t="s">
        <v>101</v>
      </c>
      <c r="AC230" s="12" t="s">
        <v>431</v>
      </c>
      <c r="AD230" s="10" t="s">
        <v>432</v>
      </c>
      <c r="AE230" s="40" t="s">
        <v>445</v>
      </c>
    </row>
    <row r="231" spans="2:31" s="1" customFormat="1" ht="64">
      <c r="B231" s="3" t="s">
        <v>444</v>
      </c>
      <c r="C231" s="5" t="s">
        <v>447</v>
      </c>
      <c r="D231" s="5">
        <f>IFERROR(VLOOKUP(B231,Size!$AI:$AJ,2,0),"")</f>
        <v>399000</v>
      </c>
      <c r="E231" s="6">
        <v>0.4</v>
      </c>
      <c r="F231" s="35">
        <f t="shared" si="38"/>
        <v>239400</v>
      </c>
      <c r="G231" s="7" t="str">
        <f>IFERROR(VLOOKUP(RIGHT(B231,1),Size!$AE:$AF,2,0),"")</f>
        <v>NAVY</v>
      </c>
      <c r="H231" s="3" t="s">
        <v>85</v>
      </c>
      <c r="I231" s="56">
        <f>IFERROR(VLOOKUP(LEFT(B231,9)&amp;H231,Size!$K:$M,3,0),"")</f>
        <v>100</v>
      </c>
      <c r="J231" s="13">
        <f>IFERROR(VLOOKUP(B231&amp;I231,가능수량!$A:$D,4,0),"")</f>
        <v>30</v>
      </c>
      <c r="K231" s="8" t="s">
        <v>125</v>
      </c>
      <c r="L231" s="14" t="s">
        <v>429</v>
      </c>
      <c r="M231" s="3" t="s">
        <v>430</v>
      </c>
      <c r="N231" s="15" t="s">
        <v>365</v>
      </c>
      <c r="O231" s="48" t="str">
        <f t="shared" si="39"/>
        <v>BO9X38D12M</v>
      </c>
      <c r="P231" s="41" t="str">
        <f t="shared" si="40"/>
        <v>M</v>
      </c>
      <c r="Q231" s="42">
        <f>VLOOKUP($O231,Size!$K:$Q,4,0)</f>
        <v>52</v>
      </c>
      <c r="R231" s="42">
        <f>VLOOKUP($O231,Size!$K:$Q,5,0)</f>
        <v>124</v>
      </c>
      <c r="S231" s="42">
        <f>VLOOKUP($O231,Size!$K:$Q,6,0)</f>
        <v>63.5</v>
      </c>
      <c r="T231" s="42">
        <f>VLOOKUP($O231,Size!$K:$Q,7,0)</f>
        <v>72.5</v>
      </c>
      <c r="U231" s="9" t="str">
        <f t="shared" si="41"/>
        <v>M</v>
      </c>
      <c r="V231" s="5"/>
      <c r="W231" s="5"/>
      <c r="X231" s="5"/>
      <c r="Y231" s="5"/>
      <c r="Z231" s="5"/>
      <c r="AA231" s="11"/>
      <c r="AB231" s="39" t="s">
        <v>101</v>
      </c>
      <c r="AC231" s="12" t="s">
        <v>431</v>
      </c>
      <c r="AD231" s="10" t="s">
        <v>432</v>
      </c>
      <c r="AE231" s="40" t="s">
        <v>445</v>
      </c>
    </row>
    <row r="232" spans="2:31" s="1" customFormat="1" ht="64">
      <c r="B232" s="3" t="s">
        <v>444</v>
      </c>
      <c r="C232" s="5" t="s">
        <v>447</v>
      </c>
      <c r="D232" s="5">
        <f>IFERROR(VLOOKUP(B232,Size!$AI:$AJ,2,0),"")</f>
        <v>399000</v>
      </c>
      <c r="E232" s="6">
        <v>0.4</v>
      </c>
      <c r="F232" s="35">
        <f t="shared" ref="F232:F287" si="42">D232-(D232*E232)</f>
        <v>239400</v>
      </c>
      <c r="G232" s="7" t="str">
        <f>IFERROR(VLOOKUP(RIGHT(B232,1),Size!$AE:$AF,2,0),"")</f>
        <v>NAVY</v>
      </c>
      <c r="H232" s="3" t="s">
        <v>86</v>
      </c>
      <c r="I232" s="56">
        <f>IFERROR(VLOOKUP(LEFT(B232,9)&amp;H232,Size!$K:$M,3,0),"")</f>
        <v>105</v>
      </c>
      <c r="J232" s="13">
        <f>IFERROR(VLOOKUP(B232&amp;I232,가능수량!$A:$D,4,0),"")</f>
        <v>20</v>
      </c>
      <c r="K232" s="8" t="s">
        <v>125</v>
      </c>
      <c r="L232" s="14" t="s">
        <v>429</v>
      </c>
      <c r="M232" s="3" t="s">
        <v>430</v>
      </c>
      <c r="N232" s="15" t="s">
        <v>365</v>
      </c>
      <c r="O232" s="48" t="str">
        <f t="shared" ref="O232:O287" si="43">LEFT(B232,9)&amp;P232</f>
        <v>BO9X38D12L</v>
      </c>
      <c r="P232" s="41" t="str">
        <f t="shared" ref="P232:P287" si="44">H232</f>
        <v>L</v>
      </c>
      <c r="Q232" s="42">
        <f>VLOOKUP($O232,Size!$K:$Q,4,0)</f>
        <v>54</v>
      </c>
      <c r="R232" s="42">
        <f>VLOOKUP($O232,Size!$K:$Q,5,0)</f>
        <v>129</v>
      </c>
      <c r="S232" s="42">
        <f>VLOOKUP($O232,Size!$K:$Q,6,0)</f>
        <v>64.5</v>
      </c>
      <c r="T232" s="42">
        <f>VLOOKUP($O232,Size!$K:$Q,7,0)</f>
        <v>74.5</v>
      </c>
      <c r="U232" s="9" t="str">
        <f t="shared" ref="U232:U287" si="45">H232</f>
        <v>L</v>
      </c>
      <c r="V232" s="5"/>
      <c r="W232" s="5"/>
      <c r="X232" s="5"/>
      <c r="Y232" s="5"/>
      <c r="Z232" s="5"/>
      <c r="AA232" s="11"/>
      <c r="AB232" s="39" t="s">
        <v>101</v>
      </c>
      <c r="AC232" s="12" t="s">
        <v>431</v>
      </c>
      <c r="AD232" s="10" t="s">
        <v>432</v>
      </c>
      <c r="AE232" s="40" t="s">
        <v>445</v>
      </c>
    </row>
    <row r="233" spans="2:31" s="1" customFormat="1" ht="64">
      <c r="B233" s="3" t="s">
        <v>444</v>
      </c>
      <c r="C233" s="5" t="s">
        <v>447</v>
      </c>
      <c r="D233" s="5">
        <f>IFERROR(VLOOKUP(B233,Size!$AI:$AJ,2,0),"")</f>
        <v>399000</v>
      </c>
      <c r="E233" s="6">
        <v>0.4</v>
      </c>
      <c r="F233" s="35">
        <f t="shared" si="42"/>
        <v>239400</v>
      </c>
      <c r="G233" s="7" t="str">
        <f>IFERROR(VLOOKUP(RIGHT(B233,1),Size!$AE:$AF,2,0),"")</f>
        <v>NAVY</v>
      </c>
      <c r="H233" s="3" t="s">
        <v>87</v>
      </c>
      <c r="I233" s="56">
        <f>IFERROR(VLOOKUP(LEFT(B233,9)&amp;H233,Size!$K:$M,3,0),"")</f>
        <v>110</v>
      </c>
      <c r="J233" s="13">
        <f>IFERROR(VLOOKUP(B233&amp;I233,가능수량!$A:$D,4,0),"")</f>
        <v>15</v>
      </c>
      <c r="K233" s="8" t="s">
        <v>125</v>
      </c>
      <c r="L233" s="14" t="s">
        <v>429</v>
      </c>
      <c r="M233" s="3" t="s">
        <v>430</v>
      </c>
      <c r="N233" s="15" t="s">
        <v>365</v>
      </c>
      <c r="O233" s="48" t="str">
        <f t="shared" si="43"/>
        <v>BO9X38D12XL</v>
      </c>
      <c r="P233" s="41" t="str">
        <f t="shared" si="44"/>
        <v>XL</v>
      </c>
      <c r="Q233" s="42">
        <f>VLOOKUP($O233,Size!$K:$Q,4,0)</f>
        <v>56</v>
      </c>
      <c r="R233" s="42">
        <f>VLOOKUP($O233,Size!$K:$Q,5,0)</f>
        <v>134</v>
      </c>
      <c r="S233" s="42">
        <f>VLOOKUP($O233,Size!$K:$Q,6,0)</f>
        <v>65.5</v>
      </c>
      <c r="T233" s="42">
        <f>VLOOKUP($O233,Size!$K:$Q,7,0)</f>
        <v>76.5</v>
      </c>
      <c r="U233" s="9" t="str">
        <f t="shared" si="45"/>
        <v>XL</v>
      </c>
      <c r="V233" s="5"/>
      <c r="W233" s="5"/>
      <c r="X233" s="5"/>
      <c r="Y233" s="5"/>
      <c r="Z233" s="5"/>
      <c r="AA233" s="11"/>
      <c r="AB233" s="39" t="s">
        <v>101</v>
      </c>
      <c r="AC233" s="12" t="s">
        <v>431</v>
      </c>
      <c r="AD233" s="10" t="s">
        <v>432</v>
      </c>
      <c r="AE233" s="40" t="s">
        <v>445</v>
      </c>
    </row>
    <row r="234" spans="2:31" s="1" customFormat="1" ht="48">
      <c r="B234" s="3" t="s">
        <v>448</v>
      </c>
      <c r="C234" s="5" t="s">
        <v>450</v>
      </c>
      <c r="D234" s="5">
        <f>IFERROR(VLOOKUP(B234,Size!$AI:$AJ,2,0),"")</f>
        <v>699000</v>
      </c>
      <c r="E234" s="6">
        <v>0.4</v>
      </c>
      <c r="F234" s="35">
        <f t="shared" si="42"/>
        <v>419400</v>
      </c>
      <c r="G234" s="7" t="str">
        <f>IFERROR(VLOOKUP(RIGHT(B234,1),Size!$AE:$AF,2,0),"")</f>
        <v>GREY</v>
      </c>
      <c r="H234" s="3" t="s">
        <v>64</v>
      </c>
      <c r="I234" s="56">
        <f>IFERROR(VLOOKUP(LEFT(B234,9)&amp;H234,Size!$K:$M,3,0),"")</f>
        <v>90</v>
      </c>
      <c r="J234" s="13">
        <f>IFERROR(VLOOKUP(B234&amp;I234,가능수량!$A:$D,4,0),"")</f>
        <v>15</v>
      </c>
      <c r="K234" s="8" t="s">
        <v>125</v>
      </c>
      <c r="L234" s="14" t="s">
        <v>429</v>
      </c>
      <c r="M234" s="3" t="s">
        <v>430</v>
      </c>
      <c r="N234" s="15" t="s">
        <v>365</v>
      </c>
      <c r="O234" s="48" t="str">
        <f t="shared" si="43"/>
        <v>BO9X38F11XS</v>
      </c>
      <c r="P234" s="41" t="str">
        <f t="shared" si="44"/>
        <v>XS</v>
      </c>
      <c r="Q234" s="42">
        <f>VLOOKUP($O234,Size!$K:$Q,4,0)</f>
        <v>46</v>
      </c>
      <c r="R234" s="42">
        <f>VLOOKUP($O234,Size!$K:$Q,5,0)</f>
        <v>118</v>
      </c>
      <c r="S234" s="42">
        <f>VLOOKUP($O234,Size!$K:$Q,6,0)</f>
        <v>64</v>
      </c>
      <c r="T234" s="42">
        <f>VLOOKUP($O234,Size!$K:$Q,7,0)</f>
        <v>99</v>
      </c>
      <c r="U234" s="9" t="str">
        <f t="shared" si="45"/>
        <v>XS</v>
      </c>
      <c r="V234" s="5"/>
      <c r="W234" s="5"/>
      <c r="X234" s="5"/>
      <c r="Y234" s="5"/>
      <c r="Z234" s="5"/>
      <c r="AA234" s="11"/>
      <c r="AB234" s="39" t="s">
        <v>101</v>
      </c>
      <c r="AC234" s="12" t="s">
        <v>431</v>
      </c>
      <c r="AD234" s="10" t="s">
        <v>432</v>
      </c>
      <c r="AE234" s="40" t="s">
        <v>451</v>
      </c>
    </row>
    <row r="235" spans="2:31" s="1" customFormat="1" ht="48">
      <c r="B235" s="3" t="s">
        <v>448</v>
      </c>
      <c r="C235" s="5" t="s">
        <v>450</v>
      </c>
      <c r="D235" s="5">
        <f>IFERROR(VLOOKUP(B235,Size!$AI:$AJ,2,0),"")</f>
        <v>699000</v>
      </c>
      <c r="E235" s="6">
        <v>0.4</v>
      </c>
      <c r="F235" s="35">
        <f t="shared" si="42"/>
        <v>419400</v>
      </c>
      <c r="G235" s="7" t="str">
        <f>IFERROR(VLOOKUP(RIGHT(B235,1),Size!$AE:$AF,2,0),"")</f>
        <v>GREY</v>
      </c>
      <c r="H235" s="3" t="s">
        <v>66</v>
      </c>
      <c r="I235" s="56">
        <f>IFERROR(VLOOKUP(LEFT(B235,9)&amp;H235,Size!$K:$M,3,0),"")</f>
        <v>95</v>
      </c>
      <c r="J235" s="13">
        <f>IFERROR(VLOOKUP(B235&amp;I235,가능수량!$A:$D,4,0),"")</f>
        <v>20</v>
      </c>
      <c r="K235" s="8" t="s">
        <v>125</v>
      </c>
      <c r="L235" s="14" t="s">
        <v>429</v>
      </c>
      <c r="M235" s="3" t="s">
        <v>430</v>
      </c>
      <c r="N235" s="15" t="s">
        <v>365</v>
      </c>
      <c r="O235" s="48" t="str">
        <f t="shared" si="43"/>
        <v>BO9X38F11S</v>
      </c>
      <c r="P235" s="41" t="str">
        <f t="shared" si="44"/>
        <v>S</v>
      </c>
      <c r="Q235" s="42">
        <f>VLOOKUP($O235,Size!$K:$Q,4,0)</f>
        <v>48</v>
      </c>
      <c r="R235" s="42">
        <f>VLOOKUP($O235,Size!$K:$Q,5,0)</f>
        <v>123</v>
      </c>
      <c r="S235" s="42">
        <f>VLOOKUP($O235,Size!$K:$Q,6,0)</f>
        <v>65</v>
      </c>
      <c r="T235" s="42">
        <f>VLOOKUP($O235,Size!$K:$Q,7,0)</f>
        <v>101</v>
      </c>
      <c r="U235" s="9" t="str">
        <f t="shared" si="45"/>
        <v>S</v>
      </c>
      <c r="V235" s="5"/>
      <c r="W235" s="5"/>
      <c r="X235" s="5"/>
      <c r="Y235" s="5"/>
      <c r="Z235" s="5"/>
      <c r="AA235" s="11"/>
      <c r="AB235" s="39" t="s">
        <v>101</v>
      </c>
      <c r="AC235" s="12" t="s">
        <v>431</v>
      </c>
      <c r="AD235" s="10" t="s">
        <v>432</v>
      </c>
      <c r="AE235" s="40" t="s">
        <v>451</v>
      </c>
    </row>
    <row r="236" spans="2:31" s="1" customFormat="1" ht="48">
      <c r="B236" s="3" t="s">
        <v>448</v>
      </c>
      <c r="C236" s="5" t="s">
        <v>450</v>
      </c>
      <c r="D236" s="5">
        <f>IFERROR(VLOOKUP(B236,Size!$AI:$AJ,2,0),"")</f>
        <v>699000</v>
      </c>
      <c r="E236" s="6">
        <v>0.4</v>
      </c>
      <c r="F236" s="35">
        <f t="shared" si="42"/>
        <v>419400</v>
      </c>
      <c r="G236" s="7" t="str">
        <f>IFERROR(VLOOKUP(RIGHT(B236,1),Size!$AE:$AF,2,0),"")</f>
        <v>GREY</v>
      </c>
      <c r="H236" s="3" t="s">
        <v>85</v>
      </c>
      <c r="I236" s="56">
        <f>IFERROR(VLOOKUP(LEFT(B236,9)&amp;H236,Size!$K:$M,3,0),"")</f>
        <v>100</v>
      </c>
      <c r="J236" s="13">
        <f>IFERROR(VLOOKUP(B236&amp;I236,가능수량!$A:$D,4,0),"")</f>
        <v>20</v>
      </c>
      <c r="K236" s="8" t="s">
        <v>125</v>
      </c>
      <c r="L236" s="14" t="s">
        <v>429</v>
      </c>
      <c r="M236" s="3" t="s">
        <v>430</v>
      </c>
      <c r="N236" s="15" t="s">
        <v>365</v>
      </c>
      <c r="O236" s="48" t="str">
        <f t="shared" si="43"/>
        <v>BO9X38F11M</v>
      </c>
      <c r="P236" s="41" t="str">
        <f t="shared" si="44"/>
        <v>M</v>
      </c>
      <c r="Q236" s="42">
        <f>VLOOKUP($O236,Size!$K:$Q,4,0)</f>
        <v>50</v>
      </c>
      <c r="R236" s="42">
        <f>VLOOKUP($O236,Size!$K:$Q,5,0)</f>
        <v>128</v>
      </c>
      <c r="S236" s="42">
        <f>VLOOKUP($O236,Size!$K:$Q,6,0)</f>
        <v>66</v>
      </c>
      <c r="T236" s="42">
        <f>VLOOKUP($O236,Size!$K:$Q,7,0)</f>
        <v>103</v>
      </c>
      <c r="U236" s="9" t="str">
        <f t="shared" si="45"/>
        <v>M</v>
      </c>
      <c r="V236" s="5"/>
      <c r="W236" s="5"/>
      <c r="X236" s="5"/>
      <c r="Y236" s="5"/>
      <c r="Z236" s="5"/>
      <c r="AA236" s="11"/>
      <c r="AB236" s="39" t="s">
        <v>101</v>
      </c>
      <c r="AC236" s="12" t="s">
        <v>431</v>
      </c>
      <c r="AD236" s="10" t="s">
        <v>432</v>
      </c>
      <c r="AE236" s="40" t="s">
        <v>451</v>
      </c>
    </row>
    <row r="237" spans="2:31" s="1" customFormat="1" ht="48">
      <c r="B237" s="3" t="s">
        <v>448</v>
      </c>
      <c r="C237" s="5" t="s">
        <v>450</v>
      </c>
      <c r="D237" s="5">
        <f>IFERROR(VLOOKUP(B237,Size!$AI:$AJ,2,0),"")</f>
        <v>699000</v>
      </c>
      <c r="E237" s="6">
        <v>0.4</v>
      </c>
      <c r="F237" s="35">
        <f t="shared" si="42"/>
        <v>419400</v>
      </c>
      <c r="G237" s="7" t="str">
        <f>IFERROR(VLOOKUP(RIGHT(B237,1),Size!$AE:$AF,2,0),"")</f>
        <v>GREY</v>
      </c>
      <c r="H237" s="3" t="s">
        <v>86</v>
      </c>
      <c r="I237" s="56">
        <f>IFERROR(VLOOKUP(LEFT(B237,9)&amp;H237,Size!$K:$M,3,0),"")</f>
        <v>105</v>
      </c>
      <c r="J237" s="13">
        <f>IFERROR(VLOOKUP(B237&amp;I237,가능수량!$A:$D,4,0),"")</f>
        <v>20</v>
      </c>
      <c r="K237" s="8" t="s">
        <v>125</v>
      </c>
      <c r="L237" s="14" t="s">
        <v>429</v>
      </c>
      <c r="M237" s="3" t="s">
        <v>430</v>
      </c>
      <c r="N237" s="15" t="s">
        <v>365</v>
      </c>
      <c r="O237" s="48" t="str">
        <f t="shared" si="43"/>
        <v>BO9X38F11L</v>
      </c>
      <c r="P237" s="41" t="str">
        <f t="shared" si="44"/>
        <v>L</v>
      </c>
      <c r="Q237" s="42">
        <f>VLOOKUP($O237,Size!$K:$Q,4,0)</f>
        <v>52</v>
      </c>
      <c r="R237" s="42">
        <f>VLOOKUP($O237,Size!$K:$Q,5,0)</f>
        <v>133</v>
      </c>
      <c r="S237" s="42">
        <f>VLOOKUP($O237,Size!$K:$Q,6,0)</f>
        <v>67</v>
      </c>
      <c r="T237" s="42">
        <f>VLOOKUP($O237,Size!$K:$Q,7,0)</f>
        <v>105</v>
      </c>
      <c r="U237" s="9" t="str">
        <f t="shared" si="45"/>
        <v>L</v>
      </c>
      <c r="V237" s="5"/>
      <c r="W237" s="5"/>
      <c r="X237" s="5"/>
      <c r="Y237" s="5"/>
      <c r="Z237" s="5"/>
      <c r="AA237" s="11"/>
      <c r="AB237" s="39" t="s">
        <v>101</v>
      </c>
      <c r="AC237" s="12" t="s">
        <v>431</v>
      </c>
      <c r="AD237" s="10" t="s">
        <v>432</v>
      </c>
      <c r="AE237" s="40" t="s">
        <v>451</v>
      </c>
    </row>
    <row r="238" spans="2:31" s="1" customFormat="1" ht="48">
      <c r="B238" s="3" t="s">
        <v>448</v>
      </c>
      <c r="C238" s="5" t="s">
        <v>450</v>
      </c>
      <c r="D238" s="5">
        <f>IFERROR(VLOOKUP(B238,Size!$AI:$AJ,2,0),"")</f>
        <v>699000</v>
      </c>
      <c r="E238" s="6">
        <v>0.4</v>
      </c>
      <c r="F238" s="35">
        <f t="shared" si="42"/>
        <v>419400</v>
      </c>
      <c r="G238" s="7" t="str">
        <f>IFERROR(VLOOKUP(RIGHT(B238,1),Size!$AE:$AF,2,0),"")</f>
        <v>GREY</v>
      </c>
      <c r="H238" s="3" t="s">
        <v>87</v>
      </c>
      <c r="I238" s="56">
        <f>IFERROR(VLOOKUP(LEFT(B238,9)&amp;H238,Size!$K:$M,3,0),"")</f>
        <v>110</v>
      </c>
      <c r="J238" s="13">
        <f>IFERROR(VLOOKUP(B238&amp;I238,가능수량!$A:$D,4,0),"")</f>
        <v>15</v>
      </c>
      <c r="K238" s="8" t="s">
        <v>125</v>
      </c>
      <c r="L238" s="14" t="s">
        <v>429</v>
      </c>
      <c r="M238" s="3" t="s">
        <v>430</v>
      </c>
      <c r="N238" s="15" t="s">
        <v>365</v>
      </c>
      <c r="O238" s="48" t="str">
        <f t="shared" si="43"/>
        <v>BO9X38F11XL</v>
      </c>
      <c r="P238" s="41" t="str">
        <f t="shared" si="44"/>
        <v>XL</v>
      </c>
      <c r="Q238" s="42">
        <f>VLOOKUP($O238,Size!$K:$Q,4,0)</f>
        <v>54</v>
      </c>
      <c r="R238" s="42">
        <f>VLOOKUP($O238,Size!$K:$Q,5,0)</f>
        <v>138</v>
      </c>
      <c r="S238" s="42">
        <f>VLOOKUP($O238,Size!$K:$Q,6,0)</f>
        <v>68</v>
      </c>
      <c r="T238" s="42">
        <f>VLOOKUP($O238,Size!$K:$Q,7,0)</f>
        <v>107</v>
      </c>
      <c r="U238" s="9" t="str">
        <f t="shared" si="45"/>
        <v>XL</v>
      </c>
      <c r="V238" s="5"/>
      <c r="W238" s="5"/>
      <c r="X238" s="5"/>
      <c r="Y238" s="5"/>
      <c r="Z238" s="5"/>
      <c r="AA238" s="11"/>
      <c r="AB238" s="39" t="s">
        <v>101</v>
      </c>
      <c r="AC238" s="12" t="s">
        <v>431</v>
      </c>
      <c r="AD238" s="10" t="s">
        <v>432</v>
      </c>
      <c r="AE238" s="40" t="s">
        <v>451</v>
      </c>
    </row>
    <row r="239" spans="2:31" s="1" customFormat="1" ht="48">
      <c r="B239" s="3" t="s">
        <v>259</v>
      </c>
      <c r="C239" s="5" t="s">
        <v>450</v>
      </c>
      <c r="D239" s="5">
        <f>IFERROR(VLOOKUP(B239,Size!$AI:$AJ,2,0),"")</f>
        <v>699000</v>
      </c>
      <c r="E239" s="6">
        <v>0.4</v>
      </c>
      <c r="F239" s="35">
        <f t="shared" si="42"/>
        <v>419400</v>
      </c>
      <c r="G239" s="7" t="str">
        <f>IFERROR(VLOOKUP(RIGHT(B239,1),Size!$AE:$AF,2,0),"")</f>
        <v>BLACK</v>
      </c>
      <c r="H239" s="3" t="s">
        <v>64</v>
      </c>
      <c r="I239" s="56">
        <f>IFERROR(VLOOKUP(LEFT(B239,9)&amp;H239,Size!$K:$M,3,0),"")</f>
        <v>90</v>
      </c>
      <c r="J239" s="13">
        <f>IFERROR(VLOOKUP(B239&amp;I239,가능수량!$A:$D,4,0),"")</f>
        <v>15</v>
      </c>
      <c r="K239" s="8" t="s">
        <v>125</v>
      </c>
      <c r="L239" s="14" t="s">
        <v>429</v>
      </c>
      <c r="M239" s="3" t="s">
        <v>430</v>
      </c>
      <c r="N239" s="15" t="s">
        <v>365</v>
      </c>
      <c r="O239" s="48" t="str">
        <f t="shared" si="43"/>
        <v>BO9X38F11XS</v>
      </c>
      <c r="P239" s="41" t="str">
        <f t="shared" si="44"/>
        <v>XS</v>
      </c>
      <c r="Q239" s="42">
        <f>VLOOKUP($O239,Size!$K:$Q,4,0)</f>
        <v>46</v>
      </c>
      <c r="R239" s="42">
        <f>VLOOKUP($O239,Size!$K:$Q,5,0)</f>
        <v>118</v>
      </c>
      <c r="S239" s="42">
        <f>VLOOKUP($O239,Size!$K:$Q,6,0)</f>
        <v>64</v>
      </c>
      <c r="T239" s="42">
        <f>VLOOKUP($O239,Size!$K:$Q,7,0)</f>
        <v>99</v>
      </c>
      <c r="U239" s="9" t="str">
        <f t="shared" si="45"/>
        <v>XS</v>
      </c>
      <c r="V239" s="5"/>
      <c r="W239" s="5"/>
      <c r="X239" s="5"/>
      <c r="Y239" s="5"/>
      <c r="Z239" s="5"/>
      <c r="AA239" s="11"/>
      <c r="AB239" s="39" t="s">
        <v>101</v>
      </c>
      <c r="AC239" s="12" t="s">
        <v>431</v>
      </c>
      <c r="AD239" s="10" t="s">
        <v>432</v>
      </c>
      <c r="AE239" s="40" t="s">
        <v>451</v>
      </c>
    </row>
    <row r="240" spans="2:31" s="1" customFormat="1" ht="48">
      <c r="B240" s="3" t="s">
        <v>259</v>
      </c>
      <c r="C240" s="5" t="s">
        <v>450</v>
      </c>
      <c r="D240" s="5">
        <f>IFERROR(VLOOKUP(B240,Size!$AI:$AJ,2,0),"")</f>
        <v>699000</v>
      </c>
      <c r="E240" s="6">
        <v>0.4</v>
      </c>
      <c r="F240" s="35">
        <f t="shared" si="42"/>
        <v>419400</v>
      </c>
      <c r="G240" s="7" t="str">
        <f>IFERROR(VLOOKUP(RIGHT(B240,1),Size!$AE:$AF,2,0),"")</f>
        <v>BLACK</v>
      </c>
      <c r="H240" s="3" t="s">
        <v>66</v>
      </c>
      <c r="I240" s="56">
        <f>IFERROR(VLOOKUP(LEFT(B240,9)&amp;H240,Size!$K:$M,3,0),"")</f>
        <v>95</v>
      </c>
      <c r="J240" s="13">
        <f>IFERROR(VLOOKUP(B240&amp;I240,가능수량!$A:$D,4,0),"")</f>
        <v>20</v>
      </c>
      <c r="K240" s="8" t="s">
        <v>125</v>
      </c>
      <c r="L240" s="14" t="s">
        <v>429</v>
      </c>
      <c r="M240" s="3" t="s">
        <v>430</v>
      </c>
      <c r="N240" s="15" t="s">
        <v>365</v>
      </c>
      <c r="O240" s="48" t="str">
        <f t="shared" si="43"/>
        <v>BO9X38F11S</v>
      </c>
      <c r="P240" s="41" t="str">
        <f t="shared" si="44"/>
        <v>S</v>
      </c>
      <c r="Q240" s="42">
        <f>VLOOKUP($O240,Size!$K:$Q,4,0)</f>
        <v>48</v>
      </c>
      <c r="R240" s="42">
        <f>VLOOKUP($O240,Size!$K:$Q,5,0)</f>
        <v>123</v>
      </c>
      <c r="S240" s="42">
        <f>VLOOKUP($O240,Size!$K:$Q,6,0)</f>
        <v>65</v>
      </c>
      <c r="T240" s="42">
        <f>VLOOKUP($O240,Size!$K:$Q,7,0)</f>
        <v>101</v>
      </c>
      <c r="U240" s="9" t="str">
        <f t="shared" si="45"/>
        <v>S</v>
      </c>
      <c r="V240" s="5"/>
      <c r="W240" s="5"/>
      <c r="X240" s="5"/>
      <c r="Y240" s="5"/>
      <c r="Z240" s="5"/>
      <c r="AA240" s="11"/>
      <c r="AB240" s="39" t="s">
        <v>101</v>
      </c>
      <c r="AC240" s="12" t="s">
        <v>431</v>
      </c>
      <c r="AD240" s="10" t="s">
        <v>432</v>
      </c>
      <c r="AE240" s="40" t="s">
        <v>451</v>
      </c>
    </row>
    <row r="241" spans="2:31" s="1" customFormat="1" ht="48">
      <c r="B241" s="3" t="s">
        <v>259</v>
      </c>
      <c r="C241" s="5" t="s">
        <v>450</v>
      </c>
      <c r="D241" s="5">
        <f>IFERROR(VLOOKUP(B241,Size!$AI:$AJ,2,0),"")</f>
        <v>699000</v>
      </c>
      <c r="E241" s="6">
        <v>0.4</v>
      </c>
      <c r="F241" s="35">
        <f t="shared" si="42"/>
        <v>419400</v>
      </c>
      <c r="G241" s="7" t="str">
        <f>IFERROR(VLOOKUP(RIGHT(B241,1),Size!$AE:$AF,2,0),"")</f>
        <v>BLACK</v>
      </c>
      <c r="H241" s="3" t="s">
        <v>85</v>
      </c>
      <c r="I241" s="56">
        <f>IFERROR(VLOOKUP(LEFT(B241,9)&amp;H241,Size!$K:$M,3,0),"")</f>
        <v>100</v>
      </c>
      <c r="J241" s="13">
        <f>IFERROR(VLOOKUP(B241&amp;I241,가능수량!$A:$D,4,0),"")</f>
        <v>20</v>
      </c>
      <c r="K241" s="8" t="s">
        <v>125</v>
      </c>
      <c r="L241" s="14" t="s">
        <v>429</v>
      </c>
      <c r="M241" s="3" t="s">
        <v>430</v>
      </c>
      <c r="N241" s="15" t="s">
        <v>365</v>
      </c>
      <c r="O241" s="48" t="str">
        <f t="shared" si="43"/>
        <v>BO9X38F11M</v>
      </c>
      <c r="P241" s="41" t="str">
        <f t="shared" si="44"/>
        <v>M</v>
      </c>
      <c r="Q241" s="42">
        <f>VLOOKUP($O241,Size!$K:$Q,4,0)</f>
        <v>50</v>
      </c>
      <c r="R241" s="42">
        <f>VLOOKUP($O241,Size!$K:$Q,5,0)</f>
        <v>128</v>
      </c>
      <c r="S241" s="42">
        <f>VLOOKUP($O241,Size!$K:$Q,6,0)</f>
        <v>66</v>
      </c>
      <c r="T241" s="42">
        <f>VLOOKUP($O241,Size!$K:$Q,7,0)</f>
        <v>103</v>
      </c>
      <c r="U241" s="9" t="str">
        <f t="shared" si="45"/>
        <v>M</v>
      </c>
      <c r="V241" s="5"/>
      <c r="W241" s="5"/>
      <c r="X241" s="5"/>
      <c r="Y241" s="5"/>
      <c r="Z241" s="5"/>
      <c r="AA241" s="11"/>
      <c r="AB241" s="39" t="s">
        <v>101</v>
      </c>
      <c r="AC241" s="12" t="s">
        <v>431</v>
      </c>
      <c r="AD241" s="10" t="s">
        <v>432</v>
      </c>
      <c r="AE241" s="40" t="s">
        <v>451</v>
      </c>
    </row>
    <row r="242" spans="2:31" s="1" customFormat="1" ht="48">
      <c r="B242" s="3" t="s">
        <v>259</v>
      </c>
      <c r="C242" s="5" t="s">
        <v>450</v>
      </c>
      <c r="D242" s="5">
        <f>IFERROR(VLOOKUP(B242,Size!$AI:$AJ,2,0),"")</f>
        <v>699000</v>
      </c>
      <c r="E242" s="6">
        <v>0.4</v>
      </c>
      <c r="F242" s="35">
        <f t="shared" si="42"/>
        <v>419400</v>
      </c>
      <c r="G242" s="7" t="str">
        <f>IFERROR(VLOOKUP(RIGHT(B242,1),Size!$AE:$AF,2,0),"")</f>
        <v>BLACK</v>
      </c>
      <c r="H242" s="3" t="s">
        <v>86</v>
      </c>
      <c r="I242" s="56">
        <f>IFERROR(VLOOKUP(LEFT(B242,9)&amp;H242,Size!$K:$M,3,0),"")</f>
        <v>105</v>
      </c>
      <c r="J242" s="13">
        <f>IFERROR(VLOOKUP(B242&amp;I242,가능수량!$A:$D,4,0),"")</f>
        <v>15</v>
      </c>
      <c r="K242" s="8" t="s">
        <v>125</v>
      </c>
      <c r="L242" s="14" t="s">
        <v>429</v>
      </c>
      <c r="M242" s="3" t="s">
        <v>430</v>
      </c>
      <c r="N242" s="15" t="s">
        <v>365</v>
      </c>
      <c r="O242" s="48" t="str">
        <f t="shared" si="43"/>
        <v>BO9X38F11L</v>
      </c>
      <c r="P242" s="41" t="str">
        <f t="shared" si="44"/>
        <v>L</v>
      </c>
      <c r="Q242" s="42">
        <f>VLOOKUP($O242,Size!$K:$Q,4,0)</f>
        <v>52</v>
      </c>
      <c r="R242" s="42">
        <f>VLOOKUP($O242,Size!$K:$Q,5,0)</f>
        <v>133</v>
      </c>
      <c r="S242" s="42">
        <f>VLOOKUP($O242,Size!$K:$Q,6,0)</f>
        <v>67</v>
      </c>
      <c r="T242" s="42">
        <f>VLOOKUP($O242,Size!$K:$Q,7,0)</f>
        <v>105</v>
      </c>
      <c r="U242" s="9" t="str">
        <f t="shared" si="45"/>
        <v>L</v>
      </c>
      <c r="V242" s="5"/>
      <c r="W242" s="5"/>
      <c r="X242" s="5"/>
      <c r="Y242" s="5"/>
      <c r="Z242" s="5"/>
      <c r="AA242" s="11"/>
      <c r="AB242" s="39" t="s">
        <v>101</v>
      </c>
      <c r="AC242" s="12" t="s">
        <v>431</v>
      </c>
      <c r="AD242" s="10" t="s">
        <v>432</v>
      </c>
      <c r="AE242" s="40" t="s">
        <v>451</v>
      </c>
    </row>
    <row r="243" spans="2:31" s="1" customFormat="1" ht="48">
      <c r="B243" s="3" t="s">
        <v>259</v>
      </c>
      <c r="C243" s="5" t="s">
        <v>450</v>
      </c>
      <c r="D243" s="5">
        <f>IFERROR(VLOOKUP(B243,Size!$AI:$AJ,2,0),"")</f>
        <v>699000</v>
      </c>
      <c r="E243" s="6">
        <v>0.4</v>
      </c>
      <c r="F243" s="35">
        <f t="shared" si="42"/>
        <v>419400</v>
      </c>
      <c r="G243" s="7" t="str">
        <f>IFERROR(VLOOKUP(RIGHT(B243,1),Size!$AE:$AF,2,0),"")</f>
        <v>BLACK</v>
      </c>
      <c r="H243" s="3" t="s">
        <v>87</v>
      </c>
      <c r="I243" s="56">
        <f>IFERROR(VLOOKUP(LEFT(B243,9)&amp;H243,Size!$K:$M,3,0),"")</f>
        <v>110</v>
      </c>
      <c r="J243" s="13">
        <f>IFERROR(VLOOKUP(B243&amp;I243,가능수량!$A:$D,4,0),"")</f>
        <v>15</v>
      </c>
      <c r="K243" s="8" t="s">
        <v>125</v>
      </c>
      <c r="L243" s="14" t="s">
        <v>429</v>
      </c>
      <c r="M243" s="3" t="s">
        <v>430</v>
      </c>
      <c r="N243" s="15" t="s">
        <v>365</v>
      </c>
      <c r="O243" s="48" t="str">
        <f t="shared" si="43"/>
        <v>BO9X38F11XL</v>
      </c>
      <c r="P243" s="41" t="str">
        <f t="shared" si="44"/>
        <v>XL</v>
      </c>
      <c r="Q243" s="42">
        <f>VLOOKUP($O243,Size!$K:$Q,4,0)</f>
        <v>54</v>
      </c>
      <c r="R243" s="42">
        <f>VLOOKUP($O243,Size!$K:$Q,5,0)</f>
        <v>138</v>
      </c>
      <c r="S243" s="42">
        <f>VLOOKUP($O243,Size!$K:$Q,6,0)</f>
        <v>68</v>
      </c>
      <c r="T243" s="42">
        <f>VLOOKUP($O243,Size!$K:$Q,7,0)</f>
        <v>107</v>
      </c>
      <c r="U243" s="9" t="str">
        <f t="shared" si="45"/>
        <v>XL</v>
      </c>
      <c r="V243" s="5"/>
      <c r="W243" s="5"/>
      <c r="X243" s="5"/>
      <c r="Y243" s="5"/>
      <c r="Z243" s="5"/>
      <c r="AA243" s="11"/>
      <c r="AB243" s="39" t="s">
        <v>101</v>
      </c>
      <c r="AC243" s="12" t="s">
        <v>431</v>
      </c>
      <c r="AD243" s="10" t="s">
        <v>432</v>
      </c>
      <c r="AE243" s="40" t="s">
        <v>451</v>
      </c>
    </row>
    <row r="244" spans="2:31" s="1" customFormat="1" ht="32">
      <c r="B244" s="3" t="s">
        <v>453</v>
      </c>
      <c r="C244" s="5" t="s">
        <v>454</v>
      </c>
      <c r="D244" s="5">
        <f>IFERROR(VLOOKUP(B244,Size!$AI:$AJ,2,0),"")</f>
        <v>99000</v>
      </c>
      <c r="E244" s="6">
        <v>0.4</v>
      </c>
      <c r="F244" s="35">
        <f t="shared" si="42"/>
        <v>59400</v>
      </c>
      <c r="G244" s="7" t="str">
        <f>IFERROR(VLOOKUP(RIGHT(B244,1),Size!$AE:$AF,2,0),"")</f>
        <v>BLACK</v>
      </c>
      <c r="H244" s="3" t="s">
        <v>66</v>
      </c>
      <c r="I244" s="56">
        <f>IFERROR(VLOOKUP(LEFT(B244,9)&amp;H244,Size!$K:$M,3,0),"")</f>
        <v>95</v>
      </c>
      <c r="J244" s="13">
        <f>IFERROR(VLOOKUP(B244&amp;I244,가능수량!$A:$D,4,0),"")</f>
        <v>20</v>
      </c>
      <c r="K244" s="8" t="s">
        <v>125</v>
      </c>
      <c r="L244" s="14" t="s">
        <v>429</v>
      </c>
      <c r="M244" s="3" t="s">
        <v>430</v>
      </c>
      <c r="N244" s="15" t="s">
        <v>365</v>
      </c>
      <c r="O244" s="48" t="str">
        <f t="shared" si="43"/>
        <v>BO9938D02S</v>
      </c>
      <c r="P244" s="41" t="str">
        <f t="shared" si="44"/>
        <v>S</v>
      </c>
      <c r="Q244" s="42">
        <f>VLOOKUP($O244,Size!$K:$Q,4,0)</f>
        <v>40</v>
      </c>
      <c r="R244" s="42">
        <f>VLOOKUP($O244,Size!$K:$Q,5,0)</f>
        <v>104</v>
      </c>
      <c r="S244" s="42">
        <f>VLOOKUP($O244,Size!$K:$Q,6,0)</f>
        <v>0</v>
      </c>
      <c r="T244" s="42">
        <f>VLOOKUP($O244,Size!$K:$Q,7,0)</f>
        <v>60</v>
      </c>
      <c r="U244" s="9" t="str">
        <f t="shared" si="45"/>
        <v>S</v>
      </c>
      <c r="V244" s="5"/>
      <c r="W244" s="5"/>
      <c r="X244" s="5"/>
      <c r="Y244" s="5"/>
      <c r="Z244" s="5"/>
      <c r="AA244" s="11"/>
      <c r="AB244" s="39" t="s">
        <v>101</v>
      </c>
      <c r="AC244" s="12" t="s">
        <v>431</v>
      </c>
      <c r="AD244" s="10" t="s">
        <v>458</v>
      </c>
      <c r="AE244" s="40" t="s">
        <v>455</v>
      </c>
    </row>
    <row r="245" spans="2:31" s="1" customFormat="1" ht="32">
      <c r="B245" s="3" t="s">
        <v>453</v>
      </c>
      <c r="C245" s="5" t="s">
        <v>454</v>
      </c>
      <c r="D245" s="5">
        <f>IFERROR(VLOOKUP(B245,Size!$AI:$AJ,2,0),"")</f>
        <v>99000</v>
      </c>
      <c r="E245" s="6">
        <v>0.4</v>
      </c>
      <c r="F245" s="35">
        <f t="shared" si="42"/>
        <v>59400</v>
      </c>
      <c r="G245" s="7" t="str">
        <f>IFERROR(VLOOKUP(RIGHT(B245,1),Size!$AE:$AF,2,0),"")</f>
        <v>BLACK</v>
      </c>
      <c r="H245" s="3" t="s">
        <v>85</v>
      </c>
      <c r="I245" s="56">
        <f>IFERROR(VLOOKUP(LEFT(B245,9)&amp;H245,Size!$K:$M,3,0),"")</f>
        <v>100</v>
      </c>
      <c r="J245" s="13">
        <f>IFERROR(VLOOKUP(B245&amp;I245,가능수량!$A:$D,4,0),"")</f>
        <v>30</v>
      </c>
      <c r="K245" s="8" t="s">
        <v>125</v>
      </c>
      <c r="L245" s="14" t="s">
        <v>429</v>
      </c>
      <c r="M245" s="3" t="s">
        <v>430</v>
      </c>
      <c r="N245" s="15" t="s">
        <v>365</v>
      </c>
      <c r="O245" s="48" t="str">
        <f t="shared" si="43"/>
        <v>BO9938D02M</v>
      </c>
      <c r="P245" s="41" t="str">
        <f t="shared" si="44"/>
        <v>M</v>
      </c>
      <c r="Q245" s="42">
        <f>VLOOKUP($O245,Size!$K:$Q,4,0)</f>
        <v>42</v>
      </c>
      <c r="R245" s="42">
        <f>VLOOKUP($O245,Size!$K:$Q,5,0)</f>
        <v>109</v>
      </c>
      <c r="S245" s="42">
        <f>VLOOKUP($O245,Size!$K:$Q,6,0)</f>
        <v>0</v>
      </c>
      <c r="T245" s="42">
        <f>VLOOKUP($O245,Size!$K:$Q,7,0)</f>
        <v>62</v>
      </c>
      <c r="U245" s="9" t="str">
        <f t="shared" si="45"/>
        <v>M</v>
      </c>
      <c r="V245" s="5"/>
      <c r="W245" s="5"/>
      <c r="X245" s="5"/>
      <c r="Y245" s="5"/>
      <c r="Z245" s="5"/>
      <c r="AA245" s="11"/>
      <c r="AB245" s="39" t="s">
        <v>101</v>
      </c>
      <c r="AC245" s="12" t="s">
        <v>431</v>
      </c>
      <c r="AD245" s="10" t="s">
        <v>458</v>
      </c>
      <c r="AE245" s="40" t="s">
        <v>455</v>
      </c>
    </row>
    <row r="246" spans="2:31" s="1" customFormat="1" ht="32">
      <c r="B246" s="3" t="s">
        <v>453</v>
      </c>
      <c r="C246" s="5" t="s">
        <v>454</v>
      </c>
      <c r="D246" s="5">
        <f>IFERROR(VLOOKUP(B246,Size!$AI:$AJ,2,0),"")</f>
        <v>99000</v>
      </c>
      <c r="E246" s="6">
        <v>0.4</v>
      </c>
      <c r="F246" s="35">
        <f t="shared" si="42"/>
        <v>59400</v>
      </c>
      <c r="G246" s="7" t="str">
        <f>IFERROR(VLOOKUP(RIGHT(B246,1),Size!$AE:$AF,2,0),"")</f>
        <v>BLACK</v>
      </c>
      <c r="H246" s="3" t="s">
        <v>86</v>
      </c>
      <c r="I246" s="56">
        <f>IFERROR(VLOOKUP(LEFT(B246,9)&amp;H246,Size!$K:$M,3,0),"")</f>
        <v>105</v>
      </c>
      <c r="J246" s="13">
        <f>IFERROR(VLOOKUP(B246&amp;I246,가능수량!$A:$D,4,0),"")</f>
        <v>20</v>
      </c>
      <c r="K246" s="8" t="s">
        <v>125</v>
      </c>
      <c r="L246" s="14" t="s">
        <v>429</v>
      </c>
      <c r="M246" s="3" t="s">
        <v>430</v>
      </c>
      <c r="N246" s="15" t="s">
        <v>365</v>
      </c>
      <c r="O246" s="48" t="str">
        <f t="shared" si="43"/>
        <v>BO9938D02L</v>
      </c>
      <c r="P246" s="41" t="str">
        <f t="shared" si="44"/>
        <v>L</v>
      </c>
      <c r="Q246" s="42">
        <f>VLOOKUP($O246,Size!$K:$Q,4,0)</f>
        <v>44</v>
      </c>
      <c r="R246" s="42">
        <f>VLOOKUP($O246,Size!$K:$Q,5,0)</f>
        <v>114</v>
      </c>
      <c r="S246" s="42">
        <f>VLOOKUP($O246,Size!$K:$Q,6,0)</f>
        <v>0</v>
      </c>
      <c r="T246" s="42">
        <f>VLOOKUP($O246,Size!$K:$Q,7,0)</f>
        <v>64</v>
      </c>
      <c r="U246" s="9" t="str">
        <f t="shared" si="45"/>
        <v>L</v>
      </c>
      <c r="V246" s="5"/>
      <c r="W246" s="5"/>
      <c r="X246" s="5"/>
      <c r="Y246" s="5"/>
      <c r="Z246" s="5"/>
      <c r="AA246" s="11"/>
      <c r="AB246" s="39" t="s">
        <v>101</v>
      </c>
      <c r="AC246" s="12" t="s">
        <v>431</v>
      </c>
      <c r="AD246" s="10" t="s">
        <v>458</v>
      </c>
      <c r="AE246" s="40" t="s">
        <v>455</v>
      </c>
    </row>
    <row r="247" spans="2:31" s="1" customFormat="1" ht="32">
      <c r="B247" s="3" t="s">
        <v>453</v>
      </c>
      <c r="C247" s="5" t="s">
        <v>454</v>
      </c>
      <c r="D247" s="5">
        <f>IFERROR(VLOOKUP(B247,Size!$AI:$AJ,2,0),"")</f>
        <v>99000</v>
      </c>
      <c r="E247" s="6">
        <v>0.4</v>
      </c>
      <c r="F247" s="35">
        <f t="shared" si="42"/>
        <v>59400</v>
      </c>
      <c r="G247" s="7" t="str">
        <f>IFERROR(VLOOKUP(RIGHT(B247,1),Size!$AE:$AF,2,0),"")</f>
        <v>BLACK</v>
      </c>
      <c r="H247" s="3" t="s">
        <v>87</v>
      </c>
      <c r="I247" s="56">
        <f>IFERROR(VLOOKUP(LEFT(B247,9)&amp;H247,Size!$K:$M,3,0),"")</f>
        <v>110</v>
      </c>
      <c r="J247" s="13">
        <f>IFERROR(VLOOKUP(B247&amp;I247,가능수량!$A:$D,4,0),"")</f>
        <v>20</v>
      </c>
      <c r="K247" s="8" t="s">
        <v>125</v>
      </c>
      <c r="L247" s="14" t="s">
        <v>429</v>
      </c>
      <c r="M247" s="3" t="s">
        <v>430</v>
      </c>
      <c r="N247" s="15" t="s">
        <v>365</v>
      </c>
      <c r="O247" s="48" t="str">
        <f t="shared" si="43"/>
        <v>BO9938D02XL</v>
      </c>
      <c r="P247" s="41" t="str">
        <f t="shared" si="44"/>
        <v>XL</v>
      </c>
      <c r="Q247" s="42">
        <f>VLOOKUP($O247,Size!$K:$Q,4,0)</f>
        <v>46</v>
      </c>
      <c r="R247" s="42">
        <f>VLOOKUP($O247,Size!$K:$Q,5,0)</f>
        <v>119</v>
      </c>
      <c r="S247" s="42">
        <f>VLOOKUP($O247,Size!$K:$Q,6,0)</f>
        <v>0</v>
      </c>
      <c r="T247" s="42">
        <f>VLOOKUP($O247,Size!$K:$Q,7,0)</f>
        <v>66</v>
      </c>
      <c r="U247" s="9" t="str">
        <f t="shared" si="45"/>
        <v>XL</v>
      </c>
      <c r="V247" s="5"/>
      <c r="W247" s="5"/>
      <c r="X247" s="5"/>
      <c r="Y247" s="5"/>
      <c r="Z247" s="5"/>
      <c r="AA247" s="11"/>
      <c r="AB247" s="39" t="s">
        <v>101</v>
      </c>
      <c r="AC247" s="12" t="s">
        <v>431</v>
      </c>
      <c r="AD247" s="10" t="s">
        <v>458</v>
      </c>
      <c r="AE247" s="40" t="s">
        <v>455</v>
      </c>
    </row>
    <row r="248" spans="2:31" s="1" customFormat="1" ht="32">
      <c r="B248" s="3" t="s">
        <v>453</v>
      </c>
      <c r="C248" s="5" t="s">
        <v>454</v>
      </c>
      <c r="D248" s="5">
        <f>IFERROR(VLOOKUP(B248,Size!$AI:$AJ,2,0),"")</f>
        <v>99000</v>
      </c>
      <c r="E248" s="6">
        <v>0.4</v>
      </c>
      <c r="F248" s="35">
        <f t="shared" si="42"/>
        <v>59400</v>
      </c>
      <c r="G248" s="7" t="str">
        <f>IFERROR(VLOOKUP(RIGHT(B248,1),Size!$AE:$AF,2,0),"")</f>
        <v>BLACK</v>
      </c>
      <c r="H248" s="3" t="s">
        <v>88</v>
      </c>
      <c r="I248" s="56">
        <f>IFERROR(VLOOKUP(LEFT(B248,9)&amp;H248,Size!$K:$M,3,0),"")</f>
        <v>115</v>
      </c>
      <c r="J248" s="13">
        <f>IFERROR(VLOOKUP(B248&amp;I248,가능수량!$A:$D,4,0),"")</f>
        <v>20</v>
      </c>
      <c r="K248" s="8" t="s">
        <v>125</v>
      </c>
      <c r="L248" s="14" t="s">
        <v>429</v>
      </c>
      <c r="M248" s="3" t="s">
        <v>430</v>
      </c>
      <c r="N248" s="15" t="s">
        <v>365</v>
      </c>
      <c r="O248" s="48" t="str">
        <f t="shared" si="43"/>
        <v>BO9938D02XXL</v>
      </c>
      <c r="P248" s="41" t="str">
        <f t="shared" si="44"/>
        <v>XXL</v>
      </c>
      <c r="Q248" s="42">
        <f>VLOOKUP($O248,Size!$K:$Q,4,0)</f>
        <v>48</v>
      </c>
      <c r="R248" s="42">
        <f>VLOOKUP($O248,Size!$K:$Q,5,0)</f>
        <v>124</v>
      </c>
      <c r="S248" s="42">
        <f>VLOOKUP($O248,Size!$K:$Q,6,0)</f>
        <v>0</v>
      </c>
      <c r="T248" s="42">
        <f>VLOOKUP($O248,Size!$K:$Q,7,0)</f>
        <v>68</v>
      </c>
      <c r="U248" s="9" t="str">
        <f t="shared" si="45"/>
        <v>XXL</v>
      </c>
      <c r="V248" s="5"/>
      <c r="W248" s="5"/>
      <c r="X248" s="5"/>
      <c r="Y248" s="5"/>
      <c r="Z248" s="5"/>
      <c r="AA248" s="11"/>
      <c r="AB248" s="39" t="s">
        <v>101</v>
      </c>
      <c r="AC248" s="12" t="s">
        <v>431</v>
      </c>
      <c r="AD248" s="10" t="s">
        <v>458</v>
      </c>
      <c r="AE248" s="40" t="s">
        <v>455</v>
      </c>
    </row>
    <row r="249" spans="2:31" s="1" customFormat="1" ht="32">
      <c r="B249" s="3" t="s">
        <v>456</v>
      </c>
      <c r="C249" s="5" t="s">
        <v>454</v>
      </c>
      <c r="D249" s="5">
        <f>IFERROR(VLOOKUP(B249,Size!$AI:$AJ,2,0),"")</f>
        <v>99000</v>
      </c>
      <c r="E249" s="6">
        <v>0.4</v>
      </c>
      <c r="F249" s="35">
        <f t="shared" si="42"/>
        <v>59400</v>
      </c>
      <c r="G249" s="7" t="str">
        <f>IFERROR(VLOOKUP(RIGHT(B249,1),Size!$AE:$AF,2,0),"")</f>
        <v>GREEN</v>
      </c>
      <c r="H249" s="3" t="s">
        <v>66</v>
      </c>
      <c r="I249" s="56">
        <f>IFERROR(VLOOKUP(LEFT(B249,9)&amp;H249,Size!$K:$M,3,0),"")</f>
        <v>95</v>
      </c>
      <c r="J249" s="13">
        <f>IFERROR(VLOOKUP(B249&amp;I249,가능수량!$A:$D,4,0),"")</f>
        <v>20</v>
      </c>
      <c r="K249" s="8" t="s">
        <v>125</v>
      </c>
      <c r="L249" s="14" t="s">
        <v>429</v>
      </c>
      <c r="M249" s="3" t="s">
        <v>430</v>
      </c>
      <c r="N249" s="15" t="s">
        <v>365</v>
      </c>
      <c r="O249" s="48" t="str">
        <f t="shared" si="43"/>
        <v>BO9938D02S</v>
      </c>
      <c r="P249" s="41" t="str">
        <f t="shared" si="44"/>
        <v>S</v>
      </c>
      <c r="Q249" s="42">
        <f>VLOOKUP($O249,Size!$K:$Q,4,0)</f>
        <v>40</v>
      </c>
      <c r="R249" s="42">
        <f>VLOOKUP($O249,Size!$K:$Q,5,0)</f>
        <v>104</v>
      </c>
      <c r="S249" s="42">
        <f>VLOOKUP($O249,Size!$K:$Q,6,0)</f>
        <v>0</v>
      </c>
      <c r="T249" s="42">
        <f>VLOOKUP($O249,Size!$K:$Q,7,0)</f>
        <v>60</v>
      </c>
      <c r="U249" s="9" t="str">
        <f t="shared" si="45"/>
        <v>S</v>
      </c>
      <c r="V249" s="5"/>
      <c r="W249" s="5"/>
      <c r="X249" s="5"/>
      <c r="Y249" s="5"/>
      <c r="Z249" s="5"/>
      <c r="AA249" s="11"/>
      <c r="AB249" s="39" t="s">
        <v>101</v>
      </c>
      <c r="AC249" s="12" t="s">
        <v>431</v>
      </c>
      <c r="AD249" s="10" t="s">
        <v>458</v>
      </c>
      <c r="AE249" s="40" t="s">
        <v>455</v>
      </c>
    </row>
    <row r="250" spans="2:31" s="1" customFormat="1" ht="32">
      <c r="B250" s="3" t="s">
        <v>456</v>
      </c>
      <c r="C250" s="5" t="s">
        <v>454</v>
      </c>
      <c r="D250" s="5">
        <f>IFERROR(VLOOKUP(B250,Size!$AI:$AJ,2,0),"")</f>
        <v>99000</v>
      </c>
      <c r="E250" s="6">
        <v>0.4</v>
      </c>
      <c r="F250" s="35">
        <f t="shared" si="42"/>
        <v>59400</v>
      </c>
      <c r="G250" s="7" t="str">
        <f>IFERROR(VLOOKUP(RIGHT(B250,1),Size!$AE:$AF,2,0),"")</f>
        <v>GREEN</v>
      </c>
      <c r="H250" s="3" t="s">
        <v>85</v>
      </c>
      <c r="I250" s="56">
        <f>IFERROR(VLOOKUP(LEFT(B250,9)&amp;H250,Size!$K:$M,3,0),"")</f>
        <v>100</v>
      </c>
      <c r="J250" s="13">
        <f>IFERROR(VLOOKUP(B250&amp;I250,가능수량!$A:$D,4,0),"")</f>
        <v>20</v>
      </c>
      <c r="K250" s="8" t="s">
        <v>125</v>
      </c>
      <c r="L250" s="14" t="s">
        <v>429</v>
      </c>
      <c r="M250" s="3" t="s">
        <v>430</v>
      </c>
      <c r="N250" s="15" t="s">
        <v>365</v>
      </c>
      <c r="O250" s="48" t="str">
        <f t="shared" si="43"/>
        <v>BO9938D02M</v>
      </c>
      <c r="P250" s="41" t="str">
        <f t="shared" si="44"/>
        <v>M</v>
      </c>
      <c r="Q250" s="42">
        <f>VLOOKUP($O250,Size!$K:$Q,4,0)</f>
        <v>42</v>
      </c>
      <c r="R250" s="42">
        <f>VLOOKUP($O250,Size!$K:$Q,5,0)</f>
        <v>109</v>
      </c>
      <c r="S250" s="42">
        <f>VLOOKUP($O250,Size!$K:$Q,6,0)</f>
        <v>0</v>
      </c>
      <c r="T250" s="42">
        <f>VLOOKUP($O250,Size!$K:$Q,7,0)</f>
        <v>62</v>
      </c>
      <c r="U250" s="9" t="str">
        <f t="shared" si="45"/>
        <v>M</v>
      </c>
      <c r="V250" s="5"/>
      <c r="W250" s="5"/>
      <c r="X250" s="5"/>
      <c r="Y250" s="5"/>
      <c r="Z250" s="5"/>
      <c r="AA250" s="11"/>
      <c r="AB250" s="39" t="s">
        <v>101</v>
      </c>
      <c r="AC250" s="12" t="s">
        <v>431</v>
      </c>
      <c r="AD250" s="10" t="s">
        <v>458</v>
      </c>
      <c r="AE250" s="40" t="s">
        <v>455</v>
      </c>
    </row>
    <row r="251" spans="2:31" s="1" customFormat="1" ht="32">
      <c r="B251" s="3" t="s">
        <v>456</v>
      </c>
      <c r="C251" s="5" t="s">
        <v>454</v>
      </c>
      <c r="D251" s="5">
        <f>IFERROR(VLOOKUP(B251,Size!$AI:$AJ,2,0),"")</f>
        <v>99000</v>
      </c>
      <c r="E251" s="6">
        <v>0.4</v>
      </c>
      <c r="F251" s="35">
        <f t="shared" si="42"/>
        <v>59400</v>
      </c>
      <c r="G251" s="7" t="str">
        <f>IFERROR(VLOOKUP(RIGHT(B251,1),Size!$AE:$AF,2,0),"")</f>
        <v>GREEN</v>
      </c>
      <c r="H251" s="3" t="s">
        <v>86</v>
      </c>
      <c r="I251" s="56">
        <f>IFERROR(VLOOKUP(LEFT(B251,9)&amp;H251,Size!$K:$M,3,0),"")</f>
        <v>105</v>
      </c>
      <c r="J251" s="13">
        <f>IFERROR(VLOOKUP(B251&amp;I251,가능수량!$A:$D,4,0),"")</f>
        <v>20</v>
      </c>
      <c r="K251" s="8" t="s">
        <v>125</v>
      </c>
      <c r="L251" s="14" t="s">
        <v>429</v>
      </c>
      <c r="M251" s="3" t="s">
        <v>430</v>
      </c>
      <c r="N251" s="15" t="s">
        <v>365</v>
      </c>
      <c r="O251" s="48" t="str">
        <f t="shared" si="43"/>
        <v>BO9938D02L</v>
      </c>
      <c r="P251" s="41" t="str">
        <f t="shared" si="44"/>
        <v>L</v>
      </c>
      <c r="Q251" s="42">
        <f>VLOOKUP($O251,Size!$K:$Q,4,0)</f>
        <v>44</v>
      </c>
      <c r="R251" s="42">
        <f>VLOOKUP($O251,Size!$K:$Q,5,0)</f>
        <v>114</v>
      </c>
      <c r="S251" s="42">
        <f>VLOOKUP($O251,Size!$K:$Q,6,0)</f>
        <v>0</v>
      </c>
      <c r="T251" s="42">
        <f>VLOOKUP($O251,Size!$K:$Q,7,0)</f>
        <v>64</v>
      </c>
      <c r="U251" s="9" t="str">
        <f t="shared" si="45"/>
        <v>L</v>
      </c>
      <c r="V251" s="5"/>
      <c r="W251" s="5"/>
      <c r="X251" s="5"/>
      <c r="Y251" s="5"/>
      <c r="Z251" s="5"/>
      <c r="AA251" s="11"/>
      <c r="AB251" s="39" t="s">
        <v>101</v>
      </c>
      <c r="AC251" s="12" t="s">
        <v>431</v>
      </c>
      <c r="AD251" s="10" t="s">
        <v>458</v>
      </c>
      <c r="AE251" s="40" t="s">
        <v>455</v>
      </c>
    </row>
    <row r="252" spans="2:31" s="1" customFormat="1" ht="32">
      <c r="B252" s="3" t="s">
        <v>456</v>
      </c>
      <c r="C252" s="5" t="s">
        <v>454</v>
      </c>
      <c r="D252" s="5">
        <f>IFERROR(VLOOKUP(B252,Size!$AI:$AJ,2,0),"")</f>
        <v>99000</v>
      </c>
      <c r="E252" s="6">
        <v>0.4</v>
      </c>
      <c r="F252" s="35">
        <f t="shared" si="42"/>
        <v>59400</v>
      </c>
      <c r="G252" s="7" t="str">
        <f>IFERROR(VLOOKUP(RIGHT(B252,1),Size!$AE:$AF,2,0),"")</f>
        <v>GREEN</v>
      </c>
      <c r="H252" s="3" t="s">
        <v>87</v>
      </c>
      <c r="I252" s="56">
        <f>IFERROR(VLOOKUP(LEFT(B252,9)&amp;H252,Size!$K:$M,3,0),"")</f>
        <v>110</v>
      </c>
      <c r="J252" s="13">
        <f>IFERROR(VLOOKUP(B252&amp;I252,가능수량!$A:$D,4,0),"")</f>
        <v>20</v>
      </c>
      <c r="K252" s="8" t="s">
        <v>125</v>
      </c>
      <c r="L252" s="14" t="s">
        <v>429</v>
      </c>
      <c r="M252" s="3" t="s">
        <v>430</v>
      </c>
      <c r="N252" s="15" t="s">
        <v>365</v>
      </c>
      <c r="O252" s="48" t="str">
        <f t="shared" si="43"/>
        <v>BO9938D02XL</v>
      </c>
      <c r="P252" s="41" t="str">
        <f t="shared" si="44"/>
        <v>XL</v>
      </c>
      <c r="Q252" s="42">
        <f>VLOOKUP($O252,Size!$K:$Q,4,0)</f>
        <v>46</v>
      </c>
      <c r="R252" s="42">
        <f>VLOOKUP($O252,Size!$K:$Q,5,0)</f>
        <v>119</v>
      </c>
      <c r="S252" s="42">
        <f>VLOOKUP($O252,Size!$K:$Q,6,0)</f>
        <v>0</v>
      </c>
      <c r="T252" s="42">
        <f>VLOOKUP($O252,Size!$K:$Q,7,0)</f>
        <v>66</v>
      </c>
      <c r="U252" s="9" t="str">
        <f t="shared" si="45"/>
        <v>XL</v>
      </c>
      <c r="V252" s="5"/>
      <c r="W252" s="5"/>
      <c r="X252" s="5"/>
      <c r="Y252" s="5"/>
      <c r="Z252" s="5"/>
      <c r="AA252" s="11"/>
      <c r="AB252" s="39" t="s">
        <v>101</v>
      </c>
      <c r="AC252" s="12" t="s">
        <v>431</v>
      </c>
      <c r="AD252" s="10" t="s">
        <v>458</v>
      </c>
      <c r="AE252" s="40" t="s">
        <v>455</v>
      </c>
    </row>
    <row r="253" spans="2:31" s="1" customFormat="1" ht="32">
      <c r="B253" s="3" t="s">
        <v>456</v>
      </c>
      <c r="C253" s="5" t="s">
        <v>454</v>
      </c>
      <c r="D253" s="5">
        <f>IFERROR(VLOOKUP(B253,Size!$AI:$AJ,2,0),"")</f>
        <v>99000</v>
      </c>
      <c r="E253" s="6">
        <v>0.4</v>
      </c>
      <c r="F253" s="35">
        <f t="shared" si="42"/>
        <v>59400</v>
      </c>
      <c r="G253" s="7" t="str">
        <f>IFERROR(VLOOKUP(RIGHT(B253,1),Size!$AE:$AF,2,0),"")</f>
        <v>GREEN</v>
      </c>
      <c r="H253" s="3" t="s">
        <v>88</v>
      </c>
      <c r="I253" s="56">
        <f>IFERROR(VLOOKUP(LEFT(B253,9)&amp;H253,Size!$K:$M,3,0),"")</f>
        <v>115</v>
      </c>
      <c r="J253" s="13">
        <f>IFERROR(VLOOKUP(B253&amp;I253,가능수량!$A:$D,4,0),"")</f>
        <v>15</v>
      </c>
      <c r="K253" s="8" t="s">
        <v>125</v>
      </c>
      <c r="L253" s="14" t="s">
        <v>429</v>
      </c>
      <c r="M253" s="3" t="s">
        <v>430</v>
      </c>
      <c r="N253" s="15" t="s">
        <v>365</v>
      </c>
      <c r="O253" s="48" t="str">
        <f t="shared" si="43"/>
        <v>BO9938D02XXL</v>
      </c>
      <c r="P253" s="41" t="str">
        <f t="shared" si="44"/>
        <v>XXL</v>
      </c>
      <c r="Q253" s="42">
        <f>VLOOKUP($O253,Size!$K:$Q,4,0)</f>
        <v>48</v>
      </c>
      <c r="R253" s="42">
        <f>VLOOKUP($O253,Size!$K:$Q,5,0)</f>
        <v>124</v>
      </c>
      <c r="S253" s="42">
        <f>VLOOKUP($O253,Size!$K:$Q,6,0)</f>
        <v>0</v>
      </c>
      <c r="T253" s="42">
        <f>VLOOKUP($O253,Size!$K:$Q,7,0)</f>
        <v>68</v>
      </c>
      <c r="U253" s="9" t="str">
        <f t="shared" si="45"/>
        <v>XXL</v>
      </c>
      <c r="V253" s="5"/>
      <c r="W253" s="5"/>
      <c r="X253" s="5"/>
      <c r="Y253" s="5"/>
      <c r="Z253" s="5"/>
      <c r="AA253" s="11"/>
      <c r="AB253" s="39" t="s">
        <v>101</v>
      </c>
      <c r="AC253" s="12" t="s">
        <v>431</v>
      </c>
      <c r="AD253" s="10" t="s">
        <v>458</v>
      </c>
      <c r="AE253" s="40" t="s">
        <v>455</v>
      </c>
    </row>
    <row r="254" spans="2:31" s="1" customFormat="1" ht="32">
      <c r="B254" s="3" t="s">
        <v>459</v>
      </c>
      <c r="C254" s="5" t="s">
        <v>460</v>
      </c>
      <c r="D254" s="5">
        <f>IFERROR(VLOOKUP(B254,Size!$AI:$AJ,2,0),"")</f>
        <v>379000</v>
      </c>
      <c r="E254" s="6">
        <v>0.4</v>
      </c>
      <c r="F254" s="35">
        <f t="shared" si="42"/>
        <v>227400</v>
      </c>
      <c r="G254" s="7" t="str">
        <f>IFERROR(VLOOKUP(RIGHT(B254,1),Size!$AE:$AF,2,0),"")</f>
        <v>BLACK</v>
      </c>
      <c r="H254" s="3" t="s">
        <v>64</v>
      </c>
      <c r="I254" s="56">
        <f>IFERROR(VLOOKUP(LEFT(B254,9)&amp;H254,Size!$K:$M,3,0),"")</f>
        <v>85</v>
      </c>
      <c r="J254" s="13">
        <f>IFERROR(VLOOKUP(B254&amp;I254,가능수량!$A:$D,4,0),"")</f>
        <v>10</v>
      </c>
      <c r="K254" s="8" t="s">
        <v>125</v>
      </c>
      <c r="L254" s="14" t="s">
        <v>463</v>
      </c>
      <c r="M254" s="3" t="s">
        <v>464</v>
      </c>
      <c r="N254" s="15" t="s">
        <v>365</v>
      </c>
      <c r="O254" s="48" t="str">
        <f t="shared" si="43"/>
        <v>BO9X38C05XS</v>
      </c>
      <c r="P254" s="41" t="str">
        <f t="shared" si="44"/>
        <v>XS</v>
      </c>
      <c r="Q254" s="42">
        <f>VLOOKUP($O254,Size!$K:$Q,4,0)</f>
        <v>50</v>
      </c>
      <c r="R254" s="42">
        <f>VLOOKUP($O254,Size!$K:$Q,5,0)</f>
        <v>113</v>
      </c>
      <c r="S254" s="42">
        <f>VLOOKUP($O254,Size!$K:$Q,6,0)</f>
        <v>56</v>
      </c>
      <c r="T254" s="42">
        <f>VLOOKUP($O254,Size!$K:$Q,7,0)</f>
        <v>66</v>
      </c>
      <c r="U254" s="9" t="str">
        <f t="shared" si="45"/>
        <v>XS</v>
      </c>
      <c r="V254" s="5"/>
      <c r="W254" s="5"/>
      <c r="X254" s="5"/>
      <c r="Y254" s="5"/>
      <c r="Z254" s="5"/>
      <c r="AA254" s="11"/>
      <c r="AB254" s="39" t="s">
        <v>101</v>
      </c>
      <c r="AC254" s="12" t="s">
        <v>431</v>
      </c>
      <c r="AD254" s="10" t="s">
        <v>432</v>
      </c>
      <c r="AE254" s="40" t="s">
        <v>462</v>
      </c>
    </row>
    <row r="255" spans="2:31" s="1" customFormat="1" ht="32">
      <c r="B255" s="3" t="s">
        <v>459</v>
      </c>
      <c r="C255" s="5" t="s">
        <v>460</v>
      </c>
      <c r="D255" s="5">
        <f>IFERROR(VLOOKUP(B255,Size!$AI:$AJ,2,0),"")</f>
        <v>379000</v>
      </c>
      <c r="E255" s="6">
        <v>0.4</v>
      </c>
      <c r="F255" s="35">
        <f t="shared" si="42"/>
        <v>227400</v>
      </c>
      <c r="G255" s="7" t="str">
        <f>IFERROR(VLOOKUP(RIGHT(B255,1),Size!$AE:$AF,2,0),"")</f>
        <v>BLACK</v>
      </c>
      <c r="H255" s="3" t="s">
        <v>86</v>
      </c>
      <c r="I255" s="56">
        <f>IFERROR(VLOOKUP(LEFT(B255,9)&amp;H255,Size!$K:$M,3,0),"")</f>
        <v>100</v>
      </c>
      <c r="J255" s="13">
        <f>IFERROR(VLOOKUP(B255&amp;I255,가능수량!$A:$D,4,0),"")</f>
        <v>20</v>
      </c>
      <c r="K255" s="8" t="s">
        <v>125</v>
      </c>
      <c r="L255" s="14" t="s">
        <v>463</v>
      </c>
      <c r="M255" s="3" t="s">
        <v>464</v>
      </c>
      <c r="N255" s="15" t="s">
        <v>365</v>
      </c>
      <c r="O255" s="48" t="str">
        <f t="shared" si="43"/>
        <v>BO9X38C05L</v>
      </c>
      <c r="P255" s="41" t="str">
        <f t="shared" si="44"/>
        <v>L</v>
      </c>
      <c r="Q255" s="42">
        <f>VLOOKUP($O255,Size!$K:$Q,4,0)</f>
        <v>56</v>
      </c>
      <c r="R255" s="42">
        <f>VLOOKUP($O255,Size!$K:$Q,5,0)</f>
        <v>128</v>
      </c>
      <c r="S255" s="42">
        <f>VLOOKUP($O255,Size!$K:$Q,6,0)</f>
        <v>59</v>
      </c>
      <c r="T255" s="42">
        <f>VLOOKUP($O255,Size!$K:$Q,7,0)</f>
        <v>72</v>
      </c>
      <c r="U255" s="9" t="str">
        <f t="shared" si="45"/>
        <v>L</v>
      </c>
      <c r="V255" s="5"/>
      <c r="W255" s="5"/>
      <c r="X255" s="5"/>
      <c r="Y255" s="5"/>
      <c r="Z255" s="5"/>
      <c r="AA255" s="11"/>
      <c r="AB255" s="39" t="s">
        <v>101</v>
      </c>
      <c r="AC255" s="12" t="s">
        <v>431</v>
      </c>
      <c r="AD255" s="10" t="s">
        <v>432</v>
      </c>
      <c r="AE255" s="40" t="s">
        <v>462</v>
      </c>
    </row>
    <row r="256" spans="2:31" s="1" customFormat="1" ht="32">
      <c r="B256" s="3" t="s">
        <v>459</v>
      </c>
      <c r="C256" s="5" t="s">
        <v>460</v>
      </c>
      <c r="D256" s="5">
        <f>IFERROR(VLOOKUP(B256,Size!$AI:$AJ,2,0),"")</f>
        <v>379000</v>
      </c>
      <c r="E256" s="6">
        <v>0.4</v>
      </c>
      <c r="F256" s="35">
        <f t="shared" si="42"/>
        <v>227400</v>
      </c>
      <c r="G256" s="7" t="str">
        <f>IFERROR(VLOOKUP(RIGHT(B256,1),Size!$AE:$AF,2,0),"")</f>
        <v>BLACK</v>
      </c>
      <c r="H256" s="3" t="s">
        <v>87</v>
      </c>
      <c r="I256" s="56">
        <f>IFERROR(VLOOKUP(LEFT(B256,9)&amp;H256,Size!$K:$M,3,0),"")</f>
        <v>105</v>
      </c>
      <c r="J256" s="13">
        <f>IFERROR(VLOOKUP(B256&amp;I256,가능수량!$A:$D,4,0),"")</f>
        <v>20</v>
      </c>
      <c r="K256" s="8" t="s">
        <v>125</v>
      </c>
      <c r="L256" s="14" t="s">
        <v>463</v>
      </c>
      <c r="M256" s="3" t="s">
        <v>464</v>
      </c>
      <c r="N256" s="15" t="s">
        <v>365</v>
      </c>
      <c r="O256" s="48" t="str">
        <f t="shared" si="43"/>
        <v>BO9X38C05XL</v>
      </c>
      <c r="P256" s="41" t="str">
        <f t="shared" si="44"/>
        <v>XL</v>
      </c>
      <c r="Q256" s="42">
        <f>VLOOKUP($O256,Size!$K:$Q,4,0)</f>
        <v>58</v>
      </c>
      <c r="R256" s="42">
        <f>VLOOKUP($O256,Size!$K:$Q,5,0)</f>
        <v>133</v>
      </c>
      <c r="S256" s="42">
        <f>VLOOKUP($O256,Size!$K:$Q,6,0)</f>
        <v>60</v>
      </c>
      <c r="T256" s="42">
        <f>VLOOKUP($O256,Size!$K:$Q,7,0)</f>
        <v>74</v>
      </c>
      <c r="U256" s="9" t="str">
        <f t="shared" si="45"/>
        <v>XL</v>
      </c>
      <c r="V256" s="5"/>
      <c r="W256" s="5"/>
      <c r="X256" s="5"/>
      <c r="Y256" s="5"/>
      <c r="Z256" s="5"/>
      <c r="AA256" s="11"/>
      <c r="AB256" s="39" t="s">
        <v>101</v>
      </c>
      <c r="AC256" s="12" t="s">
        <v>431</v>
      </c>
      <c r="AD256" s="10" t="s">
        <v>432</v>
      </c>
      <c r="AE256" s="40" t="s">
        <v>462</v>
      </c>
    </row>
    <row r="257" spans="2:31" s="1" customFormat="1" ht="32">
      <c r="B257" s="3" t="s">
        <v>263</v>
      </c>
      <c r="C257" s="5" t="s">
        <v>460</v>
      </c>
      <c r="D257" s="5">
        <f>IFERROR(VLOOKUP(B257,Size!$AI:$AJ,2,0),"")</f>
        <v>379000</v>
      </c>
      <c r="E257" s="6">
        <v>0.4</v>
      </c>
      <c r="F257" s="35">
        <f t="shared" si="42"/>
        <v>227400</v>
      </c>
      <c r="G257" s="7" t="str">
        <f>IFERROR(VLOOKUP(RIGHT(B257,1),Size!$AE:$AF,2,0),"")</f>
        <v>KHAKI</v>
      </c>
      <c r="H257" s="3" t="s">
        <v>64</v>
      </c>
      <c r="I257" s="56">
        <f>IFERROR(VLOOKUP(LEFT(B257,9)&amp;H257,Size!$K:$M,3,0),"")</f>
        <v>85</v>
      </c>
      <c r="J257" s="13">
        <f>IFERROR(VLOOKUP(B257&amp;I257,가능수량!$A:$D,4,0),"")</f>
        <v>10</v>
      </c>
      <c r="K257" s="8" t="s">
        <v>125</v>
      </c>
      <c r="L257" s="14" t="s">
        <v>463</v>
      </c>
      <c r="M257" s="3" t="s">
        <v>464</v>
      </c>
      <c r="N257" s="15" t="s">
        <v>365</v>
      </c>
      <c r="O257" s="48" t="str">
        <f t="shared" si="43"/>
        <v>BO9X38C05XS</v>
      </c>
      <c r="P257" s="41" t="str">
        <f t="shared" si="44"/>
        <v>XS</v>
      </c>
      <c r="Q257" s="42">
        <f>VLOOKUP($O257,Size!$K:$Q,4,0)</f>
        <v>50</v>
      </c>
      <c r="R257" s="42">
        <f>VLOOKUP($O257,Size!$K:$Q,5,0)</f>
        <v>113</v>
      </c>
      <c r="S257" s="42">
        <f>VLOOKUP($O257,Size!$K:$Q,6,0)</f>
        <v>56</v>
      </c>
      <c r="T257" s="42">
        <f>VLOOKUP($O257,Size!$K:$Q,7,0)</f>
        <v>66</v>
      </c>
      <c r="U257" s="9" t="str">
        <f t="shared" si="45"/>
        <v>XS</v>
      </c>
      <c r="V257" s="5"/>
      <c r="W257" s="5"/>
      <c r="X257" s="5"/>
      <c r="Y257" s="5"/>
      <c r="Z257" s="5"/>
      <c r="AA257" s="11"/>
      <c r="AB257" s="39" t="s">
        <v>101</v>
      </c>
      <c r="AC257" s="12" t="s">
        <v>431</v>
      </c>
      <c r="AD257" s="10" t="s">
        <v>432</v>
      </c>
      <c r="AE257" s="40" t="s">
        <v>462</v>
      </c>
    </row>
    <row r="258" spans="2:31" s="1" customFormat="1" ht="32">
      <c r="B258" s="3" t="s">
        <v>263</v>
      </c>
      <c r="C258" s="5" t="s">
        <v>460</v>
      </c>
      <c r="D258" s="5">
        <f>IFERROR(VLOOKUP(B258,Size!$AI:$AJ,2,0),"")</f>
        <v>379000</v>
      </c>
      <c r="E258" s="6">
        <v>0.4</v>
      </c>
      <c r="F258" s="35">
        <f t="shared" si="42"/>
        <v>227400</v>
      </c>
      <c r="G258" s="7" t="str">
        <f>IFERROR(VLOOKUP(RIGHT(B258,1),Size!$AE:$AF,2,0),"")</f>
        <v>KHAKI</v>
      </c>
      <c r="H258" s="3" t="s">
        <v>66</v>
      </c>
      <c r="I258" s="56">
        <f>IFERROR(VLOOKUP(LEFT(B258,9)&amp;H258,Size!$K:$M,3,0),"")</f>
        <v>90</v>
      </c>
      <c r="J258" s="13">
        <f>IFERROR(VLOOKUP(B258&amp;I258,가능수량!$A:$D,4,0),"")</f>
        <v>5</v>
      </c>
      <c r="K258" s="8" t="s">
        <v>125</v>
      </c>
      <c r="L258" s="14" t="s">
        <v>463</v>
      </c>
      <c r="M258" s="3" t="s">
        <v>464</v>
      </c>
      <c r="N258" s="15" t="s">
        <v>365</v>
      </c>
      <c r="O258" s="48" t="str">
        <f t="shared" si="43"/>
        <v>BO9X38C05S</v>
      </c>
      <c r="P258" s="41" t="str">
        <f t="shared" si="44"/>
        <v>S</v>
      </c>
      <c r="Q258" s="42">
        <f>VLOOKUP($O258,Size!$K:$Q,4,0)</f>
        <v>52</v>
      </c>
      <c r="R258" s="42">
        <f>VLOOKUP($O258,Size!$K:$Q,5,0)</f>
        <v>118</v>
      </c>
      <c r="S258" s="42">
        <f>VLOOKUP($O258,Size!$K:$Q,6,0)</f>
        <v>57</v>
      </c>
      <c r="T258" s="42">
        <f>VLOOKUP($O258,Size!$K:$Q,7,0)</f>
        <v>68</v>
      </c>
      <c r="U258" s="9" t="str">
        <f t="shared" si="45"/>
        <v>S</v>
      </c>
      <c r="V258" s="5"/>
      <c r="W258" s="5"/>
      <c r="X258" s="5"/>
      <c r="Y258" s="5"/>
      <c r="Z258" s="5"/>
      <c r="AA258" s="11"/>
      <c r="AB258" s="39" t="s">
        <v>101</v>
      </c>
      <c r="AC258" s="12" t="s">
        <v>431</v>
      </c>
      <c r="AD258" s="10" t="s">
        <v>432</v>
      </c>
      <c r="AE258" s="40" t="s">
        <v>462</v>
      </c>
    </row>
    <row r="259" spans="2:31" s="1" customFormat="1" ht="32">
      <c r="B259" s="3" t="s">
        <v>263</v>
      </c>
      <c r="C259" s="5" t="s">
        <v>460</v>
      </c>
      <c r="D259" s="5">
        <f>IFERROR(VLOOKUP(B259,Size!$AI:$AJ,2,0),"")</f>
        <v>379000</v>
      </c>
      <c r="E259" s="6">
        <v>0.4</v>
      </c>
      <c r="F259" s="35">
        <f t="shared" si="42"/>
        <v>227400</v>
      </c>
      <c r="G259" s="7" t="str">
        <f>IFERROR(VLOOKUP(RIGHT(B259,1),Size!$AE:$AF,2,0),"")</f>
        <v>KHAKI</v>
      </c>
      <c r="H259" s="3" t="s">
        <v>85</v>
      </c>
      <c r="I259" s="56">
        <f>IFERROR(VLOOKUP(LEFT(B259,9)&amp;H259,Size!$K:$M,3,0),"")</f>
        <v>95</v>
      </c>
      <c r="J259" s="13">
        <f>IFERROR(VLOOKUP(B259&amp;I259,가능수량!$A:$D,4,0),"")</f>
        <v>10</v>
      </c>
      <c r="K259" s="8" t="s">
        <v>125</v>
      </c>
      <c r="L259" s="14" t="s">
        <v>463</v>
      </c>
      <c r="M259" s="3" t="s">
        <v>464</v>
      </c>
      <c r="N259" s="15" t="s">
        <v>365</v>
      </c>
      <c r="O259" s="48" t="str">
        <f t="shared" si="43"/>
        <v>BO9X38C05M</v>
      </c>
      <c r="P259" s="41" t="str">
        <f t="shared" si="44"/>
        <v>M</v>
      </c>
      <c r="Q259" s="42">
        <f>VLOOKUP($O259,Size!$K:$Q,4,0)</f>
        <v>54</v>
      </c>
      <c r="R259" s="42">
        <f>VLOOKUP($O259,Size!$K:$Q,5,0)</f>
        <v>123</v>
      </c>
      <c r="S259" s="42">
        <f>VLOOKUP($O259,Size!$K:$Q,6,0)</f>
        <v>58</v>
      </c>
      <c r="T259" s="42">
        <f>VLOOKUP($O259,Size!$K:$Q,7,0)</f>
        <v>70</v>
      </c>
      <c r="U259" s="9" t="str">
        <f t="shared" si="45"/>
        <v>M</v>
      </c>
      <c r="V259" s="5"/>
      <c r="W259" s="5"/>
      <c r="X259" s="5"/>
      <c r="Y259" s="5"/>
      <c r="Z259" s="5"/>
      <c r="AA259" s="11"/>
      <c r="AB259" s="39" t="s">
        <v>101</v>
      </c>
      <c r="AC259" s="12" t="s">
        <v>431</v>
      </c>
      <c r="AD259" s="10" t="s">
        <v>432</v>
      </c>
      <c r="AE259" s="40" t="s">
        <v>462</v>
      </c>
    </row>
    <row r="260" spans="2:31" s="1" customFormat="1" ht="32">
      <c r="B260" s="3" t="s">
        <v>263</v>
      </c>
      <c r="C260" s="5" t="s">
        <v>460</v>
      </c>
      <c r="D260" s="5">
        <f>IFERROR(VLOOKUP(B260,Size!$AI:$AJ,2,0),"")</f>
        <v>379000</v>
      </c>
      <c r="E260" s="6">
        <v>0.4</v>
      </c>
      <c r="F260" s="35">
        <f t="shared" si="42"/>
        <v>227400</v>
      </c>
      <c r="G260" s="7" t="str">
        <f>IFERROR(VLOOKUP(RIGHT(B260,1),Size!$AE:$AF,2,0),"")</f>
        <v>KHAKI</v>
      </c>
      <c r="H260" s="3" t="s">
        <v>86</v>
      </c>
      <c r="I260" s="56">
        <f>IFERROR(VLOOKUP(LEFT(B260,9)&amp;H260,Size!$K:$M,3,0),"")</f>
        <v>100</v>
      </c>
      <c r="J260" s="13">
        <f>IFERROR(VLOOKUP(B260&amp;I260,가능수량!$A:$D,4,0),"")</f>
        <v>20</v>
      </c>
      <c r="K260" s="8" t="s">
        <v>125</v>
      </c>
      <c r="L260" s="14" t="s">
        <v>463</v>
      </c>
      <c r="M260" s="3" t="s">
        <v>464</v>
      </c>
      <c r="N260" s="15" t="s">
        <v>365</v>
      </c>
      <c r="O260" s="48" t="str">
        <f t="shared" si="43"/>
        <v>BO9X38C05L</v>
      </c>
      <c r="P260" s="41" t="str">
        <f t="shared" si="44"/>
        <v>L</v>
      </c>
      <c r="Q260" s="42">
        <f>VLOOKUP($O260,Size!$K:$Q,4,0)</f>
        <v>56</v>
      </c>
      <c r="R260" s="42">
        <f>VLOOKUP($O260,Size!$K:$Q,5,0)</f>
        <v>128</v>
      </c>
      <c r="S260" s="42">
        <f>VLOOKUP($O260,Size!$K:$Q,6,0)</f>
        <v>59</v>
      </c>
      <c r="T260" s="42">
        <f>VLOOKUP($O260,Size!$K:$Q,7,0)</f>
        <v>72</v>
      </c>
      <c r="U260" s="9" t="str">
        <f t="shared" si="45"/>
        <v>L</v>
      </c>
      <c r="V260" s="5"/>
      <c r="W260" s="5"/>
      <c r="X260" s="5"/>
      <c r="Y260" s="5"/>
      <c r="Z260" s="5"/>
      <c r="AA260" s="11"/>
      <c r="AB260" s="39" t="s">
        <v>101</v>
      </c>
      <c r="AC260" s="12" t="s">
        <v>431</v>
      </c>
      <c r="AD260" s="10" t="s">
        <v>432</v>
      </c>
      <c r="AE260" s="40" t="s">
        <v>462</v>
      </c>
    </row>
    <row r="261" spans="2:31" s="1" customFormat="1" ht="32">
      <c r="B261" s="3" t="s">
        <v>263</v>
      </c>
      <c r="C261" s="5" t="s">
        <v>460</v>
      </c>
      <c r="D261" s="5">
        <f>IFERROR(VLOOKUP(B261,Size!$AI:$AJ,2,0),"")</f>
        <v>379000</v>
      </c>
      <c r="E261" s="6">
        <v>0.4</v>
      </c>
      <c r="F261" s="35">
        <f t="shared" si="42"/>
        <v>227400</v>
      </c>
      <c r="G261" s="7" t="str">
        <f>IFERROR(VLOOKUP(RIGHT(B261,1),Size!$AE:$AF,2,0),"")</f>
        <v>KHAKI</v>
      </c>
      <c r="H261" s="3" t="s">
        <v>87</v>
      </c>
      <c r="I261" s="56">
        <f>IFERROR(VLOOKUP(LEFT(B261,9)&amp;H261,Size!$K:$M,3,0),"")</f>
        <v>105</v>
      </c>
      <c r="J261" s="13">
        <f>IFERROR(VLOOKUP(B261&amp;I261,가능수량!$A:$D,4,0),"")</f>
        <v>20</v>
      </c>
      <c r="K261" s="8" t="s">
        <v>125</v>
      </c>
      <c r="L261" s="14" t="s">
        <v>463</v>
      </c>
      <c r="M261" s="3" t="s">
        <v>464</v>
      </c>
      <c r="N261" s="15" t="s">
        <v>365</v>
      </c>
      <c r="O261" s="48" t="str">
        <f t="shared" si="43"/>
        <v>BO9X38C05XL</v>
      </c>
      <c r="P261" s="41" t="str">
        <f t="shared" si="44"/>
        <v>XL</v>
      </c>
      <c r="Q261" s="42">
        <f>VLOOKUP($O261,Size!$K:$Q,4,0)</f>
        <v>58</v>
      </c>
      <c r="R261" s="42">
        <f>VLOOKUP($O261,Size!$K:$Q,5,0)</f>
        <v>133</v>
      </c>
      <c r="S261" s="42">
        <f>VLOOKUP($O261,Size!$K:$Q,6,0)</f>
        <v>60</v>
      </c>
      <c r="T261" s="42">
        <f>VLOOKUP($O261,Size!$K:$Q,7,0)</f>
        <v>74</v>
      </c>
      <c r="U261" s="9" t="str">
        <f t="shared" si="45"/>
        <v>XL</v>
      </c>
      <c r="V261" s="5"/>
      <c r="W261" s="5"/>
      <c r="X261" s="5"/>
      <c r="Y261" s="5"/>
      <c r="Z261" s="5"/>
      <c r="AA261" s="11"/>
      <c r="AB261" s="39" t="s">
        <v>101</v>
      </c>
      <c r="AC261" s="12" t="s">
        <v>431</v>
      </c>
      <c r="AD261" s="10" t="s">
        <v>432</v>
      </c>
      <c r="AE261" s="40" t="s">
        <v>462</v>
      </c>
    </row>
    <row r="262" spans="2:31" s="1" customFormat="1" ht="48">
      <c r="B262" s="3" t="s">
        <v>465</v>
      </c>
      <c r="C262" s="79" t="s">
        <v>627</v>
      </c>
      <c r="D262" s="5">
        <f>IFERROR(VLOOKUP(B262,Size!$AI:$AJ,2,0),"")</f>
        <v>259000</v>
      </c>
      <c r="E262" s="6">
        <v>0.4</v>
      </c>
      <c r="F262" s="35">
        <f t="shared" si="42"/>
        <v>155400</v>
      </c>
      <c r="G262" s="7" t="str">
        <f>IFERROR(VLOOKUP(RIGHT(B262,1),Size!$AE:$AF,2,0),"")</f>
        <v>BLACK</v>
      </c>
      <c r="H262" s="3" t="s">
        <v>64</v>
      </c>
      <c r="I262" s="56">
        <f>IFERROR(VLOOKUP(LEFT(B262,9)&amp;H262,Size!$K:$M,3,0),"")</f>
        <v>85</v>
      </c>
      <c r="J262" s="13">
        <f>IFERROR(VLOOKUP(B262&amp;I262,가능수량!$A:$D,4,0),"")</f>
        <v>20</v>
      </c>
      <c r="K262" s="8" t="s">
        <v>125</v>
      </c>
      <c r="L262" s="14" t="s">
        <v>463</v>
      </c>
      <c r="M262" s="3" t="s">
        <v>464</v>
      </c>
      <c r="N262" s="15" t="s">
        <v>365</v>
      </c>
      <c r="O262" s="48" t="str">
        <f t="shared" si="43"/>
        <v>BO9938E01XS</v>
      </c>
      <c r="P262" s="41" t="str">
        <f t="shared" si="44"/>
        <v>XS</v>
      </c>
      <c r="Q262" s="42">
        <f>VLOOKUP($O262,Size!$K:$Q,4,0)</f>
        <v>0</v>
      </c>
      <c r="R262" s="42">
        <f>VLOOKUP($O262,Size!$K:$Q,5,0)</f>
        <v>110</v>
      </c>
      <c r="S262" s="42">
        <f>VLOOKUP($O262,Size!$K:$Q,6,0)</f>
        <v>0</v>
      </c>
      <c r="T262" s="42">
        <f>VLOOKUP($O262,Size!$K:$Q,7,0)</f>
        <v>56</v>
      </c>
      <c r="U262" s="9" t="str">
        <f t="shared" si="45"/>
        <v>XS</v>
      </c>
      <c r="V262" s="5"/>
      <c r="W262" s="5"/>
      <c r="X262" s="5"/>
      <c r="Y262" s="5"/>
      <c r="Z262" s="5"/>
      <c r="AA262" s="11"/>
      <c r="AB262" s="39" t="s">
        <v>101</v>
      </c>
      <c r="AC262" s="12" t="s">
        <v>431</v>
      </c>
      <c r="AD262" s="10" t="s">
        <v>626</v>
      </c>
      <c r="AE262" s="40" t="s">
        <v>629</v>
      </c>
    </row>
    <row r="263" spans="2:31" s="1" customFormat="1" ht="48">
      <c r="B263" s="3" t="s">
        <v>465</v>
      </c>
      <c r="C263" s="79" t="s">
        <v>627</v>
      </c>
      <c r="D263" s="5">
        <f>IFERROR(VLOOKUP(B263,Size!$AI:$AJ,2,0),"")</f>
        <v>259000</v>
      </c>
      <c r="E263" s="6">
        <v>0.4</v>
      </c>
      <c r="F263" s="35">
        <f t="shared" si="42"/>
        <v>155400</v>
      </c>
      <c r="G263" s="7" t="str">
        <f>IFERROR(VLOOKUP(RIGHT(B263,1),Size!$AE:$AF,2,0),"")</f>
        <v>BLACK</v>
      </c>
      <c r="H263" s="3" t="s">
        <v>66</v>
      </c>
      <c r="I263" s="56">
        <f>IFERROR(VLOOKUP(LEFT(B263,9)&amp;H263,Size!$K:$M,3,0),"")</f>
        <v>90</v>
      </c>
      <c r="J263" s="13">
        <f>IFERROR(VLOOKUP(B263&amp;I263,가능수량!$A:$D,4,0),"")</f>
        <v>20</v>
      </c>
      <c r="K263" s="8" t="s">
        <v>125</v>
      </c>
      <c r="L263" s="14" t="s">
        <v>463</v>
      </c>
      <c r="M263" s="3" t="s">
        <v>464</v>
      </c>
      <c r="N263" s="15" t="s">
        <v>365</v>
      </c>
      <c r="O263" s="48" t="str">
        <f t="shared" si="43"/>
        <v>BO9938E01S</v>
      </c>
      <c r="P263" s="41" t="str">
        <f t="shared" si="44"/>
        <v>S</v>
      </c>
      <c r="Q263" s="42">
        <f>VLOOKUP($O263,Size!$K:$Q,4,0)</f>
        <v>0</v>
      </c>
      <c r="R263" s="42">
        <f>VLOOKUP($O263,Size!$K:$Q,5,0)</f>
        <v>115</v>
      </c>
      <c r="S263" s="42">
        <f>VLOOKUP($O263,Size!$K:$Q,6,0)</f>
        <v>0</v>
      </c>
      <c r="T263" s="42">
        <f>VLOOKUP($O263,Size!$K:$Q,7,0)</f>
        <v>58</v>
      </c>
      <c r="U263" s="9" t="str">
        <f t="shared" si="45"/>
        <v>S</v>
      </c>
      <c r="V263" s="5"/>
      <c r="W263" s="5"/>
      <c r="X263" s="5"/>
      <c r="Y263" s="5"/>
      <c r="Z263" s="5"/>
      <c r="AA263" s="11"/>
      <c r="AB263" s="39" t="s">
        <v>101</v>
      </c>
      <c r="AC263" s="12" t="s">
        <v>431</v>
      </c>
      <c r="AD263" s="10" t="s">
        <v>626</v>
      </c>
      <c r="AE263" s="40" t="s">
        <v>629</v>
      </c>
    </row>
    <row r="264" spans="2:31" s="1" customFormat="1" ht="48">
      <c r="B264" s="3" t="s">
        <v>465</v>
      </c>
      <c r="C264" s="79" t="s">
        <v>627</v>
      </c>
      <c r="D264" s="5">
        <f>IFERROR(VLOOKUP(B264,Size!$AI:$AJ,2,0),"")</f>
        <v>259000</v>
      </c>
      <c r="E264" s="6">
        <v>0.4</v>
      </c>
      <c r="F264" s="35">
        <f t="shared" si="42"/>
        <v>155400</v>
      </c>
      <c r="G264" s="7" t="str">
        <f>IFERROR(VLOOKUP(RIGHT(B264,1),Size!$AE:$AF,2,0),"")</f>
        <v>BLACK</v>
      </c>
      <c r="H264" s="3" t="s">
        <v>85</v>
      </c>
      <c r="I264" s="56">
        <f>IFERROR(VLOOKUP(LEFT(B264,9)&amp;H264,Size!$K:$M,3,0),"")</f>
        <v>95</v>
      </c>
      <c r="J264" s="13">
        <f>IFERROR(VLOOKUP(B264&amp;I264,가능수량!$A:$D,4,0),"")</f>
        <v>20</v>
      </c>
      <c r="K264" s="8" t="s">
        <v>125</v>
      </c>
      <c r="L264" s="14" t="s">
        <v>463</v>
      </c>
      <c r="M264" s="3" t="s">
        <v>464</v>
      </c>
      <c r="N264" s="15" t="s">
        <v>365</v>
      </c>
      <c r="O264" s="48" t="str">
        <f t="shared" si="43"/>
        <v>BO9938E01M</v>
      </c>
      <c r="P264" s="41" t="str">
        <f t="shared" si="44"/>
        <v>M</v>
      </c>
      <c r="Q264" s="42">
        <f>VLOOKUP($O264,Size!$K:$Q,4,0)</f>
        <v>0</v>
      </c>
      <c r="R264" s="42">
        <f>VLOOKUP($O264,Size!$K:$Q,5,0)</f>
        <v>120</v>
      </c>
      <c r="S264" s="42">
        <f>VLOOKUP($O264,Size!$K:$Q,6,0)</f>
        <v>0</v>
      </c>
      <c r="T264" s="42">
        <f>VLOOKUP($O264,Size!$K:$Q,7,0)</f>
        <v>60</v>
      </c>
      <c r="U264" s="9" t="str">
        <f t="shared" si="45"/>
        <v>M</v>
      </c>
      <c r="V264" s="5"/>
      <c r="W264" s="5"/>
      <c r="X264" s="5"/>
      <c r="Y264" s="5"/>
      <c r="Z264" s="5"/>
      <c r="AA264" s="11"/>
      <c r="AB264" s="39" t="s">
        <v>101</v>
      </c>
      <c r="AC264" s="12" t="s">
        <v>431</v>
      </c>
      <c r="AD264" s="10" t="s">
        <v>626</v>
      </c>
      <c r="AE264" s="40" t="s">
        <v>629</v>
      </c>
    </row>
    <row r="265" spans="2:31" s="1" customFormat="1" ht="48">
      <c r="B265" s="3" t="s">
        <v>465</v>
      </c>
      <c r="C265" s="79" t="s">
        <v>627</v>
      </c>
      <c r="D265" s="5">
        <f>IFERROR(VLOOKUP(B265,Size!$AI:$AJ,2,0),"")</f>
        <v>259000</v>
      </c>
      <c r="E265" s="6">
        <v>0.4</v>
      </c>
      <c r="F265" s="35">
        <f t="shared" si="42"/>
        <v>155400</v>
      </c>
      <c r="G265" s="7" t="str">
        <f>IFERROR(VLOOKUP(RIGHT(B265,1),Size!$AE:$AF,2,0),"")</f>
        <v>BLACK</v>
      </c>
      <c r="H265" s="3" t="s">
        <v>86</v>
      </c>
      <c r="I265" s="56">
        <f>IFERROR(VLOOKUP(LEFT(B265,9)&amp;H265,Size!$K:$M,3,0),"")</f>
        <v>100</v>
      </c>
      <c r="J265" s="13">
        <f>IFERROR(VLOOKUP(B265&amp;I265,가능수량!$A:$D,4,0),"")</f>
        <v>20</v>
      </c>
      <c r="K265" s="8" t="s">
        <v>125</v>
      </c>
      <c r="L265" s="14" t="s">
        <v>463</v>
      </c>
      <c r="M265" s="3" t="s">
        <v>464</v>
      </c>
      <c r="N265" s="15" t="s">
        <v>365</v>
      </c>
      <c r="O265" s="48" t="str">
        <f t="shared" si="43"/>
        <v>BO9938E01L</v>
      </c>
      <c r="P265" s="41" t="str">
        <f t="shared" si="44"/>
        <v>L</v>
      </c>
      <c r="Q265" s="42">
        <f>VLOOKUP($O265,Size!$K:$Q,4,0)</f>
        <v>0</v>
      </c>
      <c r="R265" s="42">
        <f>VLOOKUP($O265,Size!$K:$Q,5,0)</f>
        <v>125</v>
      </c>
      <c r="S265" s="42">
        <f>VLOOKUP($O265,Size!$K:$Q,6,0)</f>
        <v>0</v>
      </c>
      <c r="T265" s="42">
        <f>VLOOKUP($O265,Size!$K:$Q,7,0)</f>
        <v>62</v>
      </c>
      <c r="U265" s="9" t="str">
        <f t="shared" si="45"/>
        <v>L</v>
      </c>
      <c r="V265" s="5"/>
      <c r="W265" s="5"/>
      <c r="X265" s="5"/>
      <c r="Y265" s="5"/>
      <c r="Z265" s="5"/>
      <c r="AA265" s="11"/>
      <c r="AB265" s="39" t="s">
        <v>101</v>
      </c>
      <c r="AC265" s="12" t="s">
        <v>431</v>
      </c>
      <c r="AD265" s="10" t="s">
        <v>626</v>
      </c>
      <c r="AE265" s="40" t="s">
        <v>629</v>
      </c>
    </row>
    <row r="266" spans="2:31" s="1" customFormat="1" ht="48">
      <c r="B266" s="3" t="s">
        <v>465</v>
      </c>
      <c r="C266" s="79" t="s">
        <v>627</v>
      </c>
      <c r="D266" s="5">
        <f>IFERROR(VLOOKUP(B266,Size!$AI:$AJ,2,0),"")</f>
        <v>259000</v>
      </c>
      <c r="E266" s="6">
        <v>0.4</v>
      </c>
      <c r="F266" s="35">
        <f t="shared" si="42"/>
        <v>155400</v>
      </c>
      <c r="G266" s="7" t="str">
        <f>IFERROR(VLOOKUP(RIGHT(B266,1),Size!$AE:$AF,2,0),"")</f>
        <v>BLACK</v>
      </c>
      <c r="H266" s="3" t="s">
        <v>87</v>
      </c>
      <c r="I266" s="56">
        <f>IFERROR(VLOOKUP(LEFT(B266,9)&amp;H266,Size!$K:$M,3,0),"")</f>
        <v>105</v>
      </c>
      <c r="J266" s="13">
        <f>IFERROR(VLOOKUP(B266&amp;I266,가능수량!$A:$D,4,0),"")</f>
        <v>15</v>
      </c>
      <c r="K266" s="8" t="s">
        <v>125</v>
      </c>
      <c r="L266" s="14" t="s">
        <v>463</v>
      </c>
      <c r="M266" s="3" t="s">
        <v>464</v>
      </c>
      <c r="N266" s="15" t="s">
        <v>365</v>
      </c>
      <c r="O266" s="48" t="str">
        <f t="shared" si="43"/>
        <v>BO9938E01XL</v>
      </c>
      <c r="P266" s="41" t="str">
        <f t="shared" si="44"/>
        <v>XL</v>
      </c>
      <c r="Q266" s="42">
        <f>VLOOKUP($O266,Size!$K:$Q,4,0)</f>
        <v>0</v>
      </c>
      <c r="R266" s="42">
        <f>VLOOKUP($O266,Size!$K:$Q,5,0)</f>
        <v>130</v>
      </c>
      <c r="S266" s="42">
        <f>VLOOKUP($O266,Size!$K:$Q,6,0)</f>
        <v>0</v>
      </c>
      <c r="T266" s="42">
        <f>VLOOKUP($O266,Size!$K:$Q,7,0)</f>
        <v>64</v>
      </c>
      <c r="U266" s="9" t="str">
        <f t="shared" si="45"/>
        <v>XL</v>
      </c>
      <c r="V266" s="5"/>
      <c r="W266" s="5"/>
      <c r="X266" s="5"/>
      <c r="Y266" s="5"/>
      <c r="Z266" s="5"/>
      <c r="AA266" s="11"/>
      <c r="AB266" s="39" t="s">
        <v>101</v>
      </c>
      <c r="AC266" s="12" t="s">
        <v>431</v>
      </c>
      <c r="AD266" s="10" t="s">
        <v>626</v>
      </c>
      <c r="AE266" s="40" t="s">
        <v>629</v>
      </c>
    </row>
    <row r="267" spans="2:31" s="1" customFormat="1" ht="48">
      <c r="B267" s="3" t="s">
        <v>593</v>
      </c>
      <c r="C267" s="79" t="s">
        <v>627</v>
      </c>
      <c r="D267" s="5">
        <f>IFERROR(VLOOKUP(B267,Size!$AI:$AJ,2,0),"")</f>
        <v>259000</v>
      </c>
      <c r="E267" s="6">
        <v>0.4</v>
      </c>
      <c r="F267" s="35">
        <f t="shared" si="42"/>
        <v>155400</v>
      </c>
      <c r="G267" s="7" t="str">
        <f>IFERROR(VLOOKUP(RIGHT(B267,1),Size!$AE:$AF,2,0),"")</f>
        <v>LEMON</v>
      </c>
      <c r="H267" s="3" t="s">
        <v>64</v>
      </c>
      <c r="I267" s="56">
        <f>IFERROR(VLOOKUP(LEFT(B267,9)&amp;H267,Size!$K:$M,3,0),"")</f>
        <v>85</v>
      </c>
      <c r="J267" s="13">
        <f>IFERROR(VLOOKUP(B267&amp;I267,가능수량!$A:$D,4,0),"")</f>
        <v>10</v>
      </c>
      <c r="K267" s="8" t="s">
        <v>125</v>
      </c>
      <c r="L267" s="14" t="s">
        <v>463</v>
      </c>
      <c r="M267" s="3" t="s">
        <v>464</v>
      </c>
      <c r="N267" s="15" t="s">
        <v>365</v>
      </c>
      <c r="O267" s="48" t="str">
        <f t="shared" si="43"/>
        <v>BO9938E01XS</v>
      </c>
      <c r="P267" s="41" t="str">
        <f t="shared" si="44"/>
        <v>XS</v>
      </c>
      <c r="Q267" s="42">
        <f>VLOOKUP($O267,Size!$K:$Q,4,0)</f>
        <v>0</v>
      </c>
      <c r="R267" s="42">
        <f>VLOOKUP($O267,Size!$K:$Q,5,0)</f>
        <v>110</v>
      </c>
      <c r="S267" s="42">
        <f>VLOOKUP($O267,Size!$K:$Q,6,0)</f>
        <v>0</v>
      </c>
      <c r="T267" s="42">
        <f>VLOOKUP($O267,Size!$K:$Q,7,0)</f>
        <v>56</v>
      </c>
      <c r="U267" s="9" t="str">
        <f t="shared" si="45"/>
        <v>XS</v>
      </c>
      <c r="V267" s="5"/>
      <c r="W267" s="5"/>
      <c r="X267" s="5"/>
      <c r="Y267" s="5"/>
      <c r="Z267" s="5"/>
      <c r="AA267" s="11"/>
      <c r="AB267" s="39" t="s">
        <v>101</v>
      </c>
      <c r="AC267" s="12" t="s">
        <v>431</v>
      </c>
      <c r="AD267" s="10" t="s">
        <v>626</v>
      </c>
      <c r="AE267" s="40" t="s">
        <v>629</v>
      </c>
    </row>
    <row r="268" spans="2:31" s="1" customFormat="1" ht="48">
      <c r="B268" s="3" t="s">
        <v>593</v>
      </c>
      <c r="C268" s="79" t="s">
        <v>627</v>
      </c>
      <c r="D268" s="5">
        <f>IFERROR(VLOOKUP(B268,Size!$AI:$AJ,2,0),"")</f>
        <v>259000</v>
      </c>
      <c r="E268" s="6">
        <v>0.4</v>
      </c>
      <c r="F268" s="35">
        <f t="shared" si="42"/>
        <v>155400</v>
      </c>
      <c r="G268" s="7" t="str">
        <f>IFERROR(VLOOKUP(RIGHT(B268,1),Size!$AE:$AF,2,0),"")</f>
        <v>LEMON</v>
      </c>
      <c r="H268" s="3" t="s">
        <v>66</v>
      </c>
      <c r="I268" s="56">
        <f>IFERROR(VLOOKUP(LEFT(B268,9)&amp;H268,Size!$K:$M,3,0),"")</f>
        <v>90</v>
      </c>
      <c r="J268" s="13">
        <f>IFERROR(VLOOKUP(B268&amp;I268,가능수량!$A:$D,4,0),"")</f>
        <v>20</v>
      </c>
      <c r="K268" s="8" t="s">
        <v>125</v>
      </c>
      <c r="L268" s="14" t="s">
        <v>463</v>
      </c>
      <c r="M268" s="3" t="s">
        <v>464</v>
      </c>
      <c r="N268" s="15" t="s">
        <v>365</v>
      </c>
      <c r="O268" s="48" t="str">
        <f t="shared" si="43"/>
        <v>BO9938E01S</v>
      </c>
      <c r="P268" s="41" t="str">
        <f t="shared" si="44"/>
        <v>S</v>
      </c>
      <c r="Q268" s="42">
        <f>VLOOKUP($O268,Size!$K:$Q,4,0)</f>
        <v>0</v>
      </c>
      <c r="R268" s="42">
        <f>VLOOKUP($O268,Size!$K:$Q,5,0)</f>
        <v>115</v>
      </c>
      <c r="S268" s="42">
        <f>VLOOKUP($O268,Size!$K:$Q,6,0)</f>
        <v>0</v>
      </c>
      <c r="T268" s="42">
        <f>VLOOKUP($O268,Size!$K:$Q,7,0)</f>
        <v>58</v>
      </c>
      <c r="U268" s="9" t="str">
        <f t="shared" si="45"/>
        <v>S</v>
      </c>
      <c r="V268" s="5"/>
      <c r="W268" s="5"/>
      <c r="X268" s="5"/>
      <c r="Y268" s="5"/>
      <c r="Z268" s="5"/>
      <c r="AA268" s="11"/>
      <c r="AB268" s="39" t="s">
        <v>101</v>
      </c>
      <c r="AC268" s="12" t="s">
        <v>431</v>
      </c>
      <c r="AD268" s="10" t="s">
        <v>626</v>
      </c>
      <c r="AE268" s="40" t="s">
        <v>629</v>
      </c>
    </row>
    <row r="269" spans="2:31" s="1" customFormat="1" ht="48">
      <c r="B269" s="3" t="s">
        <v>593</v>
      </c>
      <c r="C269" s="79" t="s">
        <v>627</v>
      </c>
      <c r="D269" s="5">
        <f>IFERROR(VLOOKUP(B269,Size!$AI:$AJ,2,0),"")</f>
        <v>259000</v>
      </c>
      <c r="E269" s="6">
        <v>0.4</v>
      </c>
      <c r="F269" s="35">
        <f t="shared" si="42"/>
        <v>155400</v>
      </c>
      <c r="G269" s="7" t="str">
        <f>IFERROR(VLOOKUP(RIGHT(B269,1),Size!$AE:$AF,2,0),"")</f>
        <v>LEMON</v>
      </c>
      <c r="H269" s="3" t="s">
        <v>85</v>
      </c>
      <c r="I269" s="56">
        <f>IFERROR(VLOOKUP(LEFT(B269,9)&amp;H269,Size!$K:$M,3,0),"")</f>
        <v>95</v>
      </c>
      <c r="J269" s="13">
        <f>IFERROR(VLOOKUP(B269&amp;I269,가능수량!$A:$D,4,0),"")</f>
        <v>20</v>
      </c>
      <c r="K269" s="8" t="s">
        <v>125</v>
      </c>
      <c r="L269" s="14" t="s">
        <v>463</v>
      </c>
      <c r="M269" s="3" t="s">
        <v>464</v>
      </c>
      <c r="N269" s="15" t="s">
        <v>365</v>
      </c>
      <c r="O269" s="48" t="str">
        <f t="shared" si="43"/>
        <v>BO9938E01M</v>
      </c>
      <c r="P269" s="41" t="str">
        <f t="shared" si="44"/>
        <v>M</v>
      </c>
      <c r="Q269" s="42">
        <f>VLOOKUP($O269,Size!$K:$Q,4,0)</f>
        <v>0</v>
      </c>
      <c r="R269" s="42">
        <f>VLOOKUP($O269,Size!$K:$Q,5,0)</f>
        <v>120</v>
      </c>
      <c r="S269" s="42">
        <f>VLOOKUP($O269,Size!$K:$Q,6,0)</f>
        <v>0</v>
      </c>
      <c r="T269" s="42">
        <f>VLOOKUP($O269,Size!$K:$Q,7,0)</f>
        <v>60</v>
      </c>
      <c r="U269" s="9" t="str">
        <f t="shared" si="45"/>
        <v>M</v>
      </c>
      <c r="V269" s="5"/>
      <c r="W269" s="5"/>
      <c r="X269" s="5"/>
      <c r="Y269" s="5"/>
      <c r="Z269" s="5"/>
      <c r="AA269" s="11"/>
      <c r="AB269" s="39" t="s">
        <v>101</v>
      </c>
      <c r="AC269" s="12" t="s">
        <v>431</v>
      </c>
      <c r="AD269" s="10" t="s">
        <v>626</v>
      </c>
      <c r="AE269" s="40" t="s">
        <v>629</v>
      </c>
    </row>
    <row r="270" spans="2:31" s="1" customFormat="1" ht="48">
      <c r="B270" s="3" t="s">
        <v>593</v>
      </c>
      <c r="C270" s="79" t="s">
        <v>627</v>
      </c>
      <c r="D270" s="5">
        <f>IFERROR(VLOOKUP(B270,Size!$AI:$AJ,2,0),"")</f>
        <v>259000</v>
      </c>
      <c r="E270" s="6">
        <v>0.4</v>
      </c>
      <c r="F270" s="35">
        <f t="shared" si="42"/>
        <v>155400</v>
      </c>
      <c r="G270" s="7" t="str">
        <f>IFERROR(VLOOKUP(RIGHT(B270,1),Size!$AE:$AF,2,0),"")</f>
        <v>LEMON</v>
      </c>
      <c r="H270" s="3" t="s">
        <v>86</v>
      </c>
      <c r="I270" s="56">
        <f>IFERROR(VLOOKUP(LEFT(B270,9)&amp;H270,Size!$K:$M,3,0),"")</f>
        <v>100</v>
      </c>
      <c r="J270" s="13">
        <f>IFERROR(VLOOKUP(B270&amp;I270,가능수량!$A:$D,4,0),"")</f>
        <v>15</v>
      </c>
      <c r="K270" s="8" t="s">
        <v>125</v>
      </c>
      <c r="L270" s="14" t="s">
        <v>463</v>
      </c>
      <c r="M270" s="3" t="s">
        <v>464</v>
      </c>
      <c r="N270" s="15" t="s">
        <v>365</v>
      </c>
      <c r="O270" s="48" t="str">
        <f t="shared" si="43"/>
        <v>BO9938E01L</v>
      </c>
      <c r="P270" s="41" t="str">
        <f t="shared" si="44"/>
        <v>L</v>
      </c>
      <c r="Q270" s="42">
        <f>VLOOKUP($O270,Size!$K:$Q,4,0)</f>
        <v>0</v>
      </c>
      <c r="R270" s="42">
        <f>VLOOKUP($O270,Size!$K:$Q,5,0)</f>
        <v>125</v>
      </c>
      <c r="S270" s="42">
        <f>VLOOKUP($O270,Size!$K:$Q,6,0)</f>
        <v>0</v>
      </c>
      <c r="T270" s="42">
        <f>VLOOKUP($O270,Size!$K:$Q,7,0)</f>
        <v>62</v>
      </c>
      <c r="U270" s="9" t="str">
        <f t="shared" si="45"/>
        <v>L</v>
      </c>
      <c r="V270" s="5"/>
      <c r="W270" s="5"/>
      <c r="X270" s="5"/>
      <c r="Y270" s="5"/>
      <c r="Z270" s="5"/>
      <c r="AA270" s="11"/>
      <c r="AB270" s="39" t="s">
        <v>101</v>
      </c>
      <c r="AC270" s="12" t="s">
        <v>431</v>
      </c>
      <c r="AD270" s="10" t="s">
        <v>626</v>
      </c>
      <c r="AE270" s="40" t="s">
        <v>629</v>
      </c>
    </row>
    <row r="271" spans="2:31" s="1" customFormat="1" ht="48">
      <c r="B271" s="3" t="s">
        <v>593</v>
      </c>
      <c r="C271" s="79" t="s">
        <v>627</v>
      </c>
      <c r="D271" s="5">
        <f>IFERROR(VLOOKUP(B271,Size!$AI:$AJ,2,0),"")</f>
        <v>259000</v>
      </c>
      <c r="E271" s="6">
        <v>0.4</v>
      </c>
      <c r="F271" s="35">
        <f t="shared" si="42"/>
        <v>155400</v>
      </c>
      <c r="G271" s="7" t="str">
        <f>IFERROR(VLOOKUP(RIGHT(B271,1),Size!$AE:$AF,2,0),"")</f>
        <v>LEMON</v>
      </c>
      <c r="H271" s="3" t="s">
        <v>87</v>
      </c>
      <c r="I271" s="56">
        <f>IFERROR(VLOOKUP(LEFT(B271,9)&amp;H271,Size!$K:$M,3,0),"")</f>
        <v>105</v>
      </c>
      <c r="J271" s="13">
        <f>IFERROR(VLOOKUP(B271&amp;I271,가능수량!$A:$D,4,0),"")</f>
        <v>10</v>
      </c>
      <c r="K271" s="8" t="s">
        <v>125</v>
      </c>
      <c r="L271" s="14" t="s">
        <v>463</v>
      </c>
      <c r="M271" s="3" t="s">
        <v>464</v>
      </c>
      <c r="N271" s="15" t="s">
        <v>365</v>
      </c>
      <c r="O271" s="48" t="str">
        <f t="shared" si="43"/>
        <v>BO9938E01XL</v>
      </c>
      <c r="P271" s="41" t="str">
        <f t="shared" si="44"/>
        <v>XL</v>
      </c>
      <c r="Q271" s="42">
        <f>VLOOKUP($O271,Size!$K:$Q,4,0)</f>
        <v>0</v>
      </c>
      <c r="R271" s="42">
        <f>VLOOKUP($O271,Size!$K:$Q,5,0)</f>
        <v>130</v>
      </c>
      <c r="S271" s="42">
        <f>VLOOKUP($O271,Size!$K:$Q,6,0)</f>
        <v>0</v>
      </c>
      <c r="T271" s="42">
        <f>VLOOKUP($O271,Size!$K:$Q,7,0)</f>
        <v>64</v>
      </c>
      <c r="U271" s="9" t="str">
        <f t="shared" si="45"/>
        <v>XL</v>
      </c>
      <c r="V271" s="5"/>
      <c r="W271" s="5"/>
      <c r="X271" s="5"/>
      <c r="Y271" s="5"/>
      <c r="Z271" s="5"/>
      <c r="AA271" s="11"/>
      <c r="AB271" s="39" t="s">
        <v>101</v>
      </c>
      <c r="AC271" s="12" t="s">
        <v>431</v>
      </c>
      <c r="AD271" s="10" t="s">
        <v>626</v>
      </c>
      <c r="AE271" s="40" t="s">
        <v>629</v>
      </c>
    </row>
    <row r="272" spans="2:31" s="1" customFormat="1" ht="48">
      <c r="B272" s="3" t="s">
        <v>630</v>
      </c>
      <c r="C272" s="5" t="s">
        <v>632</v>
      </c>
      <c r="D272" s="5">
        <f>IFERROR(VLOOKUP(B272,Size!$AI:$AJ,2,0),"")</f>
        <v>119000</v>
      </c>
      <c r="E272" s="6">
        <v>0.4</v>
      </c>
      <c r="F272" s="35">
        <f t="shared" si="42"/>
        <v>71400</v>
      </c>
      <c r="G272" s="7" t="str">
        <f>IFERROR(VLOOKUP(RIGHT(B272,1),Size!$AE:$AF,2,0),"")</f>
        <v>GREY</v>
      </c>
      <c r="H272" s="3">
        <v>26</v>
      </c>
      <c r="I272" s="56">
        <f>IFERROR(VLOOKUP(LEFT(B272,9)&amp;H272,Size!$S:$U,3,0),"")</f>
        <v>67</v>
      </c>
      <c r="J272" s="13">
        <f>IFERROR(VLOOKUP(B272&amp;I272,가능수량!$A:$D,4,0),"")</f>
        <v>20</v>
      </c>
      <c r="K272" s="8" t="s">
        <v>125</v>
      </c>
      <c r="L272" s="14" t="s">
        <v>638</v>
      </c>
      <c r="M272" s="3" t="s">
        <v>639</v>
      </c>
      <c r="N272" s="15" t="s">
        <v>640</v>
      </c>
      <c r="O272" s="48" t="str">
        <f t="shared" si="43"/>
        <v>BO9721F1126</v>
      </c>
      <c r="P272" s="41">
        <f t="shared" si="44"/>
        <v>26</v>
      </c>
      <c r="Q272" s="42"/>
      <c r="R272" s="42"/>
      <c r="S272" s="42"/>
      <c r="T272" s="43"/>
      <c r="U272" s="9">
        <f t="shared" si="45"/>
        <v>26</v>
      </c>
      <c r="V272" s="5">
        <f>VLOOKUP($O272,Size!$S:$AA,4,0)</f>
        <v>92</v>
      </c>
      <c r="W272" s="5">
        <f>VLOOKUP($O272,Size!$S:$AA,5,0)</f>
        <v>68</v>
      </c>
      <c r="X272" s="5">
        <f>VLOOKUP($O272,Size!$S:$AA,6,0)</f>
        <v>90</v>
      </c>
      <c r="Y272" s="5">
        <f>VLOOKUP($O272,Size!$S:$AA,7,0)</f>
        <v>0</v>
      </c>
      <c r="Z272" s="5">
        <f>VLOOKUP($O272,Size!$S:$AA,8,0)</f>
        <v>23</v>
      </c>
      <c r="AA272" s="11">
        <f>VLOOKUP($O272,Size!$S:$AA,9,0)</f>
        <v>12</v>
      </c>
      <c r="AB272" s="39" t="s">
        <v>101</v>
      </c>
      <c r="AC272" s="12" t="s">
        <v>431</v>
      </c>
      <c r="AD272" s="10" t="s">
        <v>642</v>
      </c>
      <c r="AE272" s="40" t="s">
        <v>631</v>
      </c>
    </row>
    <row r="273" spans="2:31" s="1" customFormat="1" ht="48">
      <c r="B273" s="3" t="s">
        <v>630</v>
      </c>
      <c r="C273" s="5" t="s">
        <v>632</v>
      </c>
      <c r="D273" s="5">
        <f>IFERROR(VLOOKUP(B273,Size!$AI:$AJ,2,0),"")</f>
        <v>119000</v>
      </c>
      <c r="E273" s="6">
        <v>0.4</v>
      </c>
      <c r="F273" s="35">
        <f t="shared" si="42"/>
        <v>71400</v>
      </c>
      <c r="G273" s="7" t="str">
        <f>IFERROR(VLOOKUP(RIGHT(B273,1),Size!$AE:$AF,2,0),"")</f>
        <v>GREY</v>
      </c>
      <c r="H273" s="3">
        <v>27</v>
      </c>
      <c r="I273" s="56">
        <f>IFERROR(VLOOKUP(LEFT(B273,9)&amp;H273,Size!$S:$U,3,0),"")</f>
        <v>70</v>
      </c>
      <c r="J273" s="13">
        <f>IFERROR(VLOOKUP(B273&amp;I273,가능수량!$A:$D,4,0),"")</f>
        <v>20</v>
      </c>
      <c r="K273" s="8" t="s">
        <v>125</v>
      </c>
      <c r="L273" s="14" t="s">
        <v>638</v>
      </c>
      <c r="M273" s="3" t="s">
        <v>639</v>
      </c>
      <c r="N273" s="15" t="s">
        <v>640</v>
      </c>
      <c r="O273" s="48" t="str">
        <f t="shared" si="43"/>
        <v>BO9721F1127</v>
      </c>
      <c r="P273" s="41">
        <f t="shared" si="44"/>
        <v>27</v>
      </c>
      <c r="Q273" s="42"/>
      <c r="R273" s="42"/>
      <c r="S273" s="42"/>
      <c r="T273" s="43"/>
      <c r="U273" s="9">
        <f t="shared" si="45"/>
        <v>27</v>
      </c>
      <c r="V273" s="5">
        <f>VLOOKUP($O273,Size!$S:$AA,4,0)</f>
        <v>93</v>
      </c>
      <c r="W273" s="5">
        <f>VLOOKUP($O273,Size!$S:$AA,5,0)</f>
        <v>71</v>
      </c>
      <c r="X273" s="5">
        <f>VLOOKUP($O273,Size!$S:$AA,6,0)</f>
        <v>93</v>
      </c>
      <c r="Y273" s="5">
        <f>VLOOKUP($O273,Size!$S:$AA,7,0)</f>
        <v>0</v>
      </c>
      <c r="Z273" s="5">
        <f>VLOOKUP($O273,Size!$S:$AA,8,0)</f>
        <v>24</v>
      </c>
      <c r="AA273" s="11">
        <f>VLOOKUP($O273,Size!$S:$AA,9,0)</f>
        <v>12.5</v>
      </c>
      <c r="AB273" s="39" t="s">
        <v>101</v>
      </c>
      <c r="AC273" s="12" t="s">
        <v>431</v>
      </c>
      <c r="AD273" s="10" t="s">
        <v>642</v>
      </c>
      <c r="AE273" s="40" t="s">
        <v>631</v>
      </c>
    </row>
    <row r="274" spans="2:31" s="1" customFormat="1" ht="48">
      <c r="B274" s="3" t="s">
        <v>630</v>
      </c>
      <c r="C274" s="5" t="s">
        <v>632</v>
      </c>
      <c r="D274" s="5">
        <f>IFERROR(VLOOKUP(B274,Size!$AI:$AJ,2,0),"")</f>
        <v>119000</v>
      </c>
      <c r="E274" s="6">
        <v>0.4</v>
      </c>
      <c r="F274" s="35">
        <f t="shared" si="42"/>
        <v>71400</v>
      </c>
      <c r="G274" s="7" t="str">
        <f>IFERROR(VLOOKUP(RIGHT(B274,1),Size!$AE:$AF,2,0),"")</f>
        <v>GREY</v>
      </c>
      <c r="H274" s="3">
        <v>28</v>
      </c>
      <c r="I274" s="56">
        <f>IFERROR(VLOOKUP(LEFT(B274,9)&amp;H274,Size!$S:$U,3,0),"")</f>
        <v>73</v>
      </c>
      <c r="J274" s="13">
        <f>IFERROR(VLOOKUP(B274&amp;I274,가능수량!$A:$D,4,0),"")</f>
        <v>20</v>
      </c>
      <c r="K274" s="8" t="s">
        <v>125</v>
      </c>
      <c r="L274" s="14" t="s">
        <v>638</v>
      </c>
      <c r="M274" s="3" t="s">
        <v>639</v>
      </c>
      <c r="N274" s="15" t="s">
        <v>640</v>
      </c>
      <c r="O274" s="48" t="str">
        <f t="shared" si="43"/>
        <v>BO9721F1128</v>
      </c>
      <c r="P274" s="41">
        <f t="shared" si="44"/>
        <v>28</v>
      </c>
      <c r="Q274" s="42"/>
      <c r="R274" s="42"/>
      <c r="S274" s="42"/>
      <c r="T274" s="43"/>
      <c r="U274" s="9">
        <f t="shared" si="45"/>
        <v>28</v>
      </c>
      <c r="V274" s="5">
        <f>VLOOKUP($O274,Size!$S:$AA,4,0)</f>
        <v>94</v>
      </c>
      <c r="W274" s="5">
        <f>VLOOKUP($O274,Size!$S:$AA,5,0)</f>
        <v>74</v>
      </c>
      <c r="X274" s="5">
        <f>VLOOKUP($O274,Size!$S:$AA,6,0)</f>
        <v>96</v>
      </c>
      <c r="Y274" s="5">
        <f>VLOOKUP($O274,Size!$S:$AA,7,0)</f>
        <v>0</v>
      </c>
      <c r="Z274" s="5">
        <f>VLOOKUP($O274,Size!$S:$AA,8,0)</f>
        <v>25</v>
      </c>
      <c r="AA274" s="11">
        <f>VLOOKUP($O274,Size!$S:$AA,9,0)</f>
        <v>13</v>
      </c>
      <c r="AB274" s="39" t="s">
        <v>101</v>
      </c>
      <c r="AC274" s="12" t="s">
        <v>431</v>
      </c>
      <c r="AD274" s="10" t="s">
        <v>642</v>
      </c>
      <c r="AE274" s="40" t="s">
        <v>631</v>
      </c>
    </row>
    <row r="275" spans="2:31" s="1" customFormat="1" ht="48">
      <c r="B275" s="3" t="s">
        <v>630</v>
      </c>
      <c r="C275" s="5" t="s">
        <v>632</v>
      </c>
      <c r="D275" s="5">
        <f>IFERROR(VLOOKUP(B275,Size!$AI:$AJ,2,0),"")</f>
        <v>119000</v>
      </c>
      <c r="E275" s="6">
        <v>0.4</v>
      </c>
      <c r="F275" s="35">
        <f t="shared" si="42"/>
        <v>71400</v>
      </c>
      <c r="G275" s="7" t="str">
        <f>IFERROR(VLOOKUP(RIGHT(B275,1),Size!$AE:$AF,2,0),"")</f>
        <v>GREY</v>
      </c>
      <c r="H275" s="3">
        <v>30</v>
      </c>
      <c r="I275" s="56">
        <f>IFERROR(VLOOKUP(LEFT(B275,9)&amp;H275,Size!$S:$U,3,0),"")</f>
        <v>78</v>
      </c>
      <c r="J275" s="13">
        <f>IFERROR(VLOOKUP(B275&amp;I275,가능수량!$A:$D,4,0),"")</f>
        <v>20</v>
      </c>
      <c r="K275" s="8" t="s">
        <v>125</v>
      </c>
      <c r="L275" s="14" t="s">
        <v>638</v>
      </c>
      <c r="M275" s="3" t="s">
        <v>639</v>
      </c>
      <c r="N275" s="15" t="s">
        <v>640</v>
      </c>
      <c r="O275" s="48" t="str">
        <f t="shared" si="43"/>
        <v>BO9721F1130</v>
      </c>
      <c r="P275" s="41">
        <f t="shared" si="44"/>
        <v>30</v>
      </c>
      <c r="Q275" s="42"/>
      <c r="R275" s="42"/>
      <c r="S275" s="42"/>
      <c r="T275" s="43"/>
      <c r="U275" s="9">
        <f t="shared" si="45"/>
        <v>30</v>
      </c>
      <c r="V275" s="5">
        <f>VLOOKUP($O275,Size!$S:$AA,4,0)</f>
        <v>96</v>
      </c>
      <c r="W275" s="5">
        <f>VLOOKUP($O275,Size!$S:$AA,5,0)</f>
        <v>74</v>
      </c>
      <c r="X275" s="5">
        <f>VLOOKUP($O275,Size!$S:$AA,6,0)</f>
        <v>98</v>
      </c>
      <c r="Y275" s="5">
        <f>VLOOKUP($O275,Size!$S:$AA,7,0)</f>
        <v>0</v>
      </c>
      <c r="Z275" s="5">
        <f>VLOOKUP($O275,Size!$S:$AA,8,0)</f>
        <v>27</v>
      </c>
      <c r="AA275" s="11">
        <f>VLOOKUP($O275,Size!$S:$AA,9,0)</f>
        <v>14</v>
      </c>
      <c r="AB275" s="39" t="s">
        <v>101</v>
      </c>
      <c r="AC275" s="12" t="s">
        <v>431</v>
      </c>
      <c r="AD275" s="10" t="s">
        <v>642</v>
      </c>
      <c r="AE275" s="40" t="s">
        <v>631</v>
      </c>
    </row>
    <row r="276" spans="2:31" s="1" customFormat="1" ht="48">
      <c r="B276" s="3" t="s">
        <v>630</v>
      </c>
      <c r="C276" s="5" t="s">
        <v>632</v>
      </c>
      <c r="D276" s="5">
        <f>IFERROR(VLOOKUP(B276,Size!$AI:$AJ,2,0),"")</f>
        <v>119000</v>
      </c>
      <c r="E276" s="6">
        <v>0.4</v>
      </c>
      <c r="F276" s="35">
        <f t="shared" si="42"/>
        <v>71400</v>
      </c>
      <c r="G276" s="7" t="str">
        <f>IFERROR(VLOOKUP(RIGHT(B276,1),Size!$AE:$AF,2,0),"")</f>
        <v>GREY</v>
      </c>
      <c r="H276" s="3">
        <v>32</v>
      </c>
      <c r="I276" s="56">
        <f>IFERROR(VLOOKUP(LEFT(B276,9)&amp;H276,Size!$S:$U,3,0),"")</f>
        <v>82</v>
      </c>
      <c r="J276" s="13">
        <f>IFERROR(VLOOKUP(B276&amp;I276,가능수량!$A:$D,4,0),"")</f>
        <v>20</v>
      </c>
      <c r="K276" s="8" t="s">
        <v>125</v>
      </c>
      <c r="L276" s="14" t="s">
        <v>638</v>
      </c>
      <c r="M276" s="3" t="s">
        <v>639</v>
      </c>
      <c r="N276" s="15" t="s">
        <v>640</v>
      </c>
      <c r="O276" s="48" t="str">
        <f t="shared" si="43"/>
        <v>BO9721F1132</v>
      </c>
      <c r="P276" s="41">
        <f t="shared" si="44"/>
        <v>32</v>
      </c>
      <c r="Q276" s="42"/>
      <c r="R276" s="42"/>
      <c r="S276" s="42"/>
      <c r="T276" s="43"/>
      <c r="U276" s="9">
        <f t="shared" si="45"/>
        <v>32</v>
      </c>
      <c r="V276" s="5">
        <f>VLOOKUP($O276,Size!$S:$AA,4,0)</f>
        <v>97</v>
      </c>
      <c r="W276" s="5">
        <f>VLOOKUP($O276,Size!$S:$AA,5,0)</f>
        <v>78</v>
      </c>
      <c r="X276" s="5">
        <f>VLOOKUP($O276,Size!$S:$AA,6,0)</f>
        <v>102</v>
      </c>
      <c r="Y276" s="5">
        <f>VLOOKUP($O276,Size!$S:$AA,7,0)</f>
        <v>0</v>
      </c>
      <c r="Z276" s="5">
        <f>VLOOKUP($O276,Size!$S:$AA,8,0)</f>
        <v>28</v>
      </c>
      <c r="AA276" s="11">
        <f>VLOOKUP($O276,Size!$S:$AA,9,0)</f>
        <v>14.5</v>
      </c>
      <c r="AB276" s="39" t="s">
        <v>101</v>
      </c>
      <c r="AC276" s="12" t="s">
        <v>431</v>
      </c>
      <c r="AD276" s="10" t="s">
        <v>642</v>
      </c>
      <c r="AE276" s="40" t="s">
        <v>631</v>
      </c>
    </row>
    <row r="277" spans="2:31" s="1" customFormat="1" ht="48">
      <c r="B277" s="3" t="s">
        <v>630</v>
      </c>
      <c r="C277" s="5" t="s">
        <v>632</v>
      </c>
      <c r="D277" s="5">
        <f>IFERROR(VLOOKUP(B277,Size!$AI:$AJ,2,0),"")</f>
        <v>119000</v>
      </c>
      <c r="E277" s="6">
        <v>0.4</v>
      </c>
      <c r="F277" s="35">
        <f t="shared" si="42"/>
        <v>71400</v>
      </c>
      <c r="G277" s="7" t="str">
        <f>IFERROR(VLOOKUP(RIGHT(B277,1),Size!$AE:$AF,2,0),"")</f>
        <v>GREY</v>
      </c>
      <c r="H277" s="3">
        <v>34</v>
      </c>
      <c r="I277" s="56">
        <f>IFERROR(VLOOKUP(LEFT(B277,9)&amp;H277,Size!$S:$U,3,0),"")</f>
        <v>86</v>
      </c>
      <c r="J277" s="13">
        <f>IFERROR(VLOOKUP(B277&amp;I277,가능수량!$A:$D,4,0),"")</f>
        <v>20</v>
      </c>
      <c r="K277" s="8" t="s">
        <v>125</v>
      </c>
      <c r="L277" s="14" t="s">
        <v>638</v>
      </c>
      <c r="M277" s="3" t="s">
        <v>639</v>
      </c>
      <c r="N277" s="15" t="s">
        <v>640</v>
      </c>
      <c r="O277" s="48" t="str">
        <f t="shared" si="43"/>
        <v>BO9721F1134</v>
      </c>
      <c r="P277" s="41">
        <f t="shared" si="44"/>
        <v>34</v>
      </c>
      <c r="Q277" s="42"/>
      <c r="R277" s="42"/>
      <c r="S277" s="42"/>
      <c r="T277" s="43"/>
      <c r="U277" s="9">
        <f t="shared" si="45"/>
        <v>34</v>
      </c>
      <c r="V277" s="5">
        <f>VLOOKUP($O277,Size!$S:$AA,4,0)</f>
        <v>98</v>
      </c>
      <c r="W277" s="5">
        <f>VLOOKUP($O277,Size!$S:$AA,5,0)</f>
        <v>82</v>
      </c>
      <c r="X277" s="5">
        <f>VLOOKUP($O277,Size!$S:$AA,6,0)</f>
        <v>106</v>
      </c>
      <c r="Y277" s="5">
        <f>VLOOKUP($O277,Size!$S:$AA,7,0)</f>
        <v>0</v>
      </c>
      <c r="Z277" s="5">
        <f>VLOOKUP($O277,Size!$S:$AA,8,0)</f>
        <v>29</v>
      </c>
      <c r="AA277" s="11">
        <f>VLOOKUP($O277,Size!$S:$AA,9,0)</f>
        <v>15</v>
      </c>
      <c r="AB277" s="39" t="s">
        <v>101</v>
      </c>
      <c r="AC277" s="12" t="s">
        <v>431</v>
      </c>
      <c r="AD277" s="10" t="s">
        <v>642</v>
      </c>
      <c r="AE277" s="40" t="s">
        <v>631</v>
      </c>
    </row>
    <row r="278" spans="2:31" s="1" customFormat="1" ht="48">
      <c r="B278" s="3" t="s">
        <v>630</v>
      </c>
      <c r="C278" s="5" t="s">
        <v>632</v>
      </c>
      <c r="D278" s="5">
        <f>IFERROR(VLOOKUP(B278,Size!$AI:$AJ,2,0),"")</f>
        <v>119000</v>
      </c>
      <c r="E278" s="6">
        <v>0.4</v>
      </c>
      <c r="F278" s="35">
        <f t="shared" si="42"/>
        <v>71400</v>
      </c>
      <c r="G278" s="7" t="str">
        <f>IFERROR(VLOOKUP(RIGHT(B278,1),Size!$AE:$AF,2,0),"")</f>
        <v>GREY</v>
      </c>
      <c r="H278" s="3">
        <v>36</v>
      </c>
      <c r="I278" s="56">
        <f>IFERROR(VLOOKUP(LEFT(B278,9)&amp;H278,Size!$S:$U,3,0),"")</f>
        <v>90</v>
      </c>
      <c r="J278" s="13">
        <f>IFERROR(VLOOKUP(B278&amp;I278,가능수량!$A:$D,4,0),"")</f>
        <v>15</v>
      </c>
      <c r="K278" s="8" t="s">
        <v>125</v>
      </c>
      <c r="L278" s="14" t="s">
        <v>638</v>
      </c>
      <c r="M278" s="3" t="s">
        <v>639</v>
      </c>
      <c r="N278" s="15" t="s">
        <v>640</v>
      </c>
      <c r="O278" s="48" t="str">
        <f t="shared" si="43"/>
        <v>BO9721F1136</v>
      </c>
      <c r="P278" s="41">
        <f t="shared" si="44"/>
        <v>36</v>
      </c>
      <c r="Q278" s="42"/>
      <c r="R278" s="42"/>
      <c r="S278" s="42"/>
      <c r="T278" s="43"/>
      <c r="U278" s="9">
        <f t="shared" si="45"/>
        <v>36</v>
      </c>
      <c r="V278" s="5">
        <f>VLOOKUP($O278,Size!$S:$AA,4,0)</f>
        <v>99</v>
      </c>
      <c r="W278" s="5">
        <f>VLOOKUP($O278,Size!$S:$AA,5,0)</f>
        <v>86</v>
      </c>
      <c r="X278" s="5">
        <f>VLOOKUP($O278,Size!$S:$AA,6,0)</f>
        <v>110</v>
      </c>
      <c r="Y278" s="5">
        <f>VLOOKUP($O278,Size!$S:$AA,7,0)</f>
        <v>0</v>
      </c>
      <c r="Z278" s="5">
        <f>VLOOKUP($O278,Size!$S:$AA,8,0)</f>
        <v>30</v>
      </c>
      <c r="AA278" s="11">
        <f>VLOOKUP($O278,Size!$S:$AA,9,0)</f>
        <v>15.5</v>
      </c>
      <c r="AB278" s="39" t="s">
        <v>101</v>
      </c>
      <c r="AC278" s="12" t="s">
        <v>431</v>
      </c>
      <c r="AD278" s="10" t="s">
        <v>642</v>
      </c>
      <c r="AE278" s="40" t="s">
        <v>631</v>
      </c>
    </row>
    <row r="279" spans="2:31" s="1" customFormat="1" ht="48">
      <c r="B279" s="3" t="s">
        <v>630</v>
      </c>
      <c r="C279" s="5" t="s">
        <v>632</v>
      </c>
      <c r="D279" s="5">
        <f>IFERROR(VLOOKUP(B279,Size!$AI:$AJ,2,0),"")</f>
        <v>119000</v>
      </c>
      <c r="E279" s="6">
        <v>0.4</v>
      </c>
      <c r="F279" s="35">
        <f t="shared" si="42"/>
        <v>71400</v>
      </c>
      <c r="G279" s="7" t="str">
        <f>IFERROR(VLOOKUP(RIGHT(B279,1),Size!$AE:$AF,2,0),"")</f>
        <v>GREY</v>
      </c>
      <c r="H279" s="3">
        <v>38</v>
      </c>
      <c r="I279" s="56">
        <f>IFERROR(VLOOKUP(LEFT(B279,9)&amp;H279,Size!$S:$U,3,0),"")</f>
        <v>94</v>
      </c>
      <c r="J279" s="13">
        <f>IFERROR(VLOOKUP(B279&amp;I279,가능수량!$A:$D,4,0),"")</f>
        <v>15</v>
      </c>
      <c r="K279" s="8" t="s">
        <v>125</v>
      </c>
      <c r="L279" s="14" t="s">
        <v>638</v>
      </c>
      <c r="M279" s="3" t="s">
        <v>639</v>
      </c>
      <c r="N279" s="15" t="s">
        <v>640</v>
      </c>
      <c r="O279" s="48" t="str">
        <f t="shared" si="43"/>
        <v>BO9721F1138</v>
      </c>
      <c r="P279" s="41">
        <f t="shared" si="44"/>
        <v>38</v>
      </c>
      <c r="Q279" s="42"/>
      <c r="R279" s="42"/>
      <c r="S279" s="42"/>
      <c r="T279" s="43"/>
      <c r="U279" s="9">
        <f t="shared" si="45"/>
        <v>38</v>
      </c>
      <c r="V279" s="5">
        <f>VLOOKUP($O279,Size!$S:$AA,4,0)</f>
        <v>100</v>
      </c>
      <c r="W279" s="5">
        <f>VLOOKUP($O279,Size!$S:$AA,5,0)</f>
        <v>90</v>
      </c>
      <c r="X279" s="5">
        <f>VLOOKUP($O279,Size!$S:$AA,6,0)</f>
        <v>114</v>
      </c>
      <c r="Y279" s="5">
        <f>VLOOKUP($O279,Size!$S:$AA,7,0)</f>
        <v>0</v>
      </c>
      <c r="Z279" s="5">
        <f>VLOOKUP($O279,Size!$S:$AA,8,0)</f>
        <v>31</v>
      </c>
      <c r="AA279" s="11">
        <f>VLOOKUP($O279,Size!$S:$AA,9,0)</f>
        <v>16</v>
      </c>
      <c r="AB279" s="39" t="s">
        <v>101</v>
      </c>
      <c r="AC279" s="12" t="s">
        <v>431</v>
      </c>
      <c r="AD279" s="10" t="s">
        <v>642</v>
      </c>
      <c r="AE279" s="40" t="s">
        <v>631</v>
      </c>
    </row>
    <row r="280" spans="2:31" s="1" customFormat="1" ht="48">
      <c r="B280" s="3" t="s">
        <v>641</v>
      </c>
      <c r="C280" s="5" t="s">
        <v>632</v>
      </c>
      <c r="D280" s="5">
        <f>IFERROR(VLOOKUP(B280,Size!$AI:$AJ,2,0),"")</f>
        <v>119000</v>
      </c>
      <c r="E280" s="6">
        <v>0.4</v>
      </c>
      <c r="F280" s="35">
        <f t="shared" si="42"/>
        <v>71400</v>
      </c>
      <c r="G280" s="7" t="str">
        <f>IFERROR(VLOOKUP(RIGHT(B280,1),Size!$AE:$AF,2,0),"")</f>
        <v>NAVY</v>
      </c>
      <c r="H280" s="3">
        <v>26</v>
      </c>
      <c r="I280" s="56">
        <f>IFERROR(VLOOKUP(LEFT(B280,9)&amp;H280,Size!$S:$U,3,0),"")</f>
        <v>67</v>
      </c>
      <c r="J280" s="13">
        <f>IFERROR(VLOOKUP(B280&amp;I280,가능수량!$A:$D,4,0),"")</f>
        <v>15</v>
      </c>
      <c r="K280" s="8" t="s">
        <v>125</v>
      </c>
      <c r="L280" s="14" t="s">
        <v>638</v>
      </c>
      <c r="M280" s="3" t="s">
        <v>639</v>
      </c>
      <c r="N280" s="15" t="s">
        <v>640</v>
      </c>
      <c r="O280" s="48" t="str">
        <f t="shared" si="43"/>
        <v>BO9721F1126</v>
      </c>
      <c r="P280" s="41">
        <f t="shared" si="44"/>
        <v>26</v>
      </c>
      <c r="Q280" s="42"/>
      <c r="R280" s="42"/>
      <c r="S280" s="42"/>
      <c r="T280" s="43"/>
      <c r="U280" s="9">
        <f t="shared" si="45"/>
        <v>26</v>
      </c>
      <c r="V280" s="5">
        <f>VLOOKUP($O280,Size!$S:$AA,4,0)</f>
        <v>92</v>
      </c>
      <c r="W280" s="5">
        <f>VLOOKUP($O280,Size!$S:$AA,5,0)</f>
        <v>68</v>
      </c>
      <c r="X280" s="5">
        <f>VLOOKUP($O280,Size!$S:$AA,6,0)</f>
        <v>90</v>
      </c>
      <c r="Y280" s="5">
        <f>VLOOKUP($O280,Size!$S:$AA,7,0)</f>
        <v>0</v>
      </c>
      <c r="Z280" s="5">
        <f>VLOOKUP($O280,Size!$S:$AA,8,0)</f>
        <v>23</v>
      </c>
      <c r="AA280" s="11">
        <f>VLOOKUP($O280,Size!$S:$AA,9,0)</f>
        <v>12</v>
      </c>
      <c r="AB280" s="39" t="s">
        <v>101</v>
      </c>
      <c r="AC280" s="12" t="s">
        <v>431</v>
      </c>
      <c r="AD280" s="10" t="s">
        <v>642</v>
      </c>
      <c r="AE280" s="40" t="s">
        <v>631</v>
      </c>
    </row>
    <row r="281" spans="2:31" s="1" customFormat="1" ht="48">
      <c r="B281" s="3" t="s">
        <v>641</v>
      </c>
      <c r="C281" s="5" t="s">
        <v>632</v>
      </c>
      <c r="D281" s="5">
        <f>IFERROR(VLOOKUP(B281,Size!$AI:$AJ,2,0),"")</f>
        <v>119000</v>
      </c>
      <c r="E281" s="6">
        <v>0.4</v>
      </c>
      <c r="F281" s="35">
        <f t="shared" si="42"/>
        <v>71400</v>
      </c>
      <c r="G281" s="7" t="str">
        <f>IFERROR(VLOOKUP(RIGHT(B281,1),Size!$AE:$AF,2,0),"")</f>
        <v>NAVY</v>
      </c>
      <c r="H281" s="3">
        <v>27</v>
      </c>
      <c r="I281" s="56">
        <f>IFERROR(VLOOKUP(LEFT(B281,9)&amp;H281,Size!$S:$U,3,0),"")</f>
        <v>70</v>
      </c>
      <c r="J281" s="13">
        <f>IFERROR(VLOOKUP(B281&amp;I281,가능수량!$A:$D,4,0),"")</f>
        <v>15</v>
      </c>
      <c r="K281" s="8" t="s">
        <v>125</v>
      </c>
      <c r="L281" s="14" t="s">
        <v>638</v>
      </c>
      <c r="M281" s="3" t="s">
        <v>639</v>
      </c>
      <c r="N281" s="15" t="s">
        <v>640</v>
      </c>
      <c r="O281" s="48" t="str">
        <f t="shared" si="43"/>
        <v>BO9721F1127</v>
      </c>
      <c r="P281" s="41">
        <f t="shared" si="44"/>
        <v>27</v>
      </c>
      <c r="Q281" s="42"/>
      <c r="R281" s="42"/>
      <c r="S281" s="42"/>
      <c r="T281" s="43"/>
      <c r="U281" s="9">
        <f t="shared" si="45"/>
        <v>27</v>
      </c>
      <c r="V281" s="5">
        <f>VLOOKUP($O281,Size!$S:$AA,4,0)</f>
        <v>93</v>
      </c>
      <c r="W281" s="5">
        <f>VLOOKUP($O281,Size!$S:$AA,5,0)</f>
        <v>71</v>
      </c>
      <c r="X281" s="5">
        <f>VLOOKUP($O281,Size!$S:$AA,6,0)</f>
        <v>93</v>
      </c>
      <c r="Y281" s="5">
        <f>VLOOKUP($O281,Size!$S:$AA,7,0)</f>
        <v>0</v>
      </c>
      <c r="Z281" s="5">
        <f>VLOOKUP($O281,Size!$S:$AA,8,0)</f>
        <v>24</v>
      </c>
      <c r="AA281" s="11">
        <f>VLOOKUP($O281,Size!$S:$AA,9,0)</f>
        <v>12.5</v>
      </c>
      <c r="AB281" s="39" t="s">
        <v>101</v>
      </c>
      <c r="AC281" s="12" t="s">
        <v>431</v>
      </c>
      <c r="AD281" s="10" t="s">
        <v>642</v>
      </c>
      <c r="AE281" s="40" t="s">
        <v>631</v>
      </c>
    </row>
    <row r="282" spans="2:31" s="1" customFormat="1" ht="48">
      <c r="B282" s="3" t="s">
        <v>641</v>
      </c>
      <c r="C282" s="5" t="s">
        <v>632</v>
      </c>
      <c r="D282" s="5">
        <f>IFERROR(VLOOKUP(B282,Size!$AI:$AJ,2,0),"")</f>
        <v>119000</v>
      </c>
      <c r="E282" s="6">
        <v>0.4</v>
      </c>
      <c r="F282" s="35">
        <f t="shared" si="42"/>
        <v>71400</v>
      </c>
      <c r="G282" s="7" t="str">
        <f>IFERROR(VLOOKUP(RIGHT(B282,1),Size!$AE:$AF,2,0),"")</f>
        <v>NAVY</v>
      </c>
      <c r="H282" s="3">
        <v>28</v>
      </c>
      <c r="I282" s="56">
        <f>IFERROR(VLOOKUP(LEFT(B282,9)&amp;H282,Size!$S:$U,3,0),"")</f>
        <v>73</v>
      </c>
      <c r="J282" s="13">
        <f>IFERROR(VLOOKUP(B282&amp;I282,가능수량!$A:$D,4,0),"")</f>
        <v>15</v>
      </c>
      <c r="K282" s="8" t="s">
        <v>125</v>
      </c>
      <c r="L282" s="14" t="s">
        <v>638</v>
      </c>
      <c r="M282" s="3" t="s">
        <v>639</v>
      </c>
      <c r="N282" s="15" t="s">
        <v>640</v>
      </c>
      <c r="O282" s="48" t="str">
        <f t="shared" si="43"/>
        <v>BO9721F1128</v>
      </c>
      <c r="P282" s="41">
        <f t="shared" si="44"/>
        <v>28</v>
      </c>
      <c r="Q282" s="42"/>
      <c r="R282" s="42"/>
      <c r="S282" s="42"/>
      <c r="T282" s="43"/>
      <c r="U282" s="9">
        <f t="shared" si="45"/>
        <v>28</v>
      </c>
      <c r="V282" s="5">
        <f>VLOOKUP($O282,Size!$S:$AA,4,0)</f>
        <v>94</v>
      </c>
      <c r="W282" s="5">
        <f>VLOOKUP($O282,Size!$S:$AA,5,0)</f>
        <v>74</v>
      </c>
      <c r="X282" s="5">
        <f>VLOOKUP($O282,Size!$S:$AA,6,0)</f>
        <v>96</v>
      </c>
      <c r="Y282" s="5">
        <f>VLOOKUP($O282,Size!$S:$AA,7,0)</f>
        <v>0</v>
      </c>
      <c r="Z282" s="5">
        <f>VLOOKUP($O282,Size!$S:$AA,8,0)</f>
        <v>25</v>
      </c>
      <c r="AA282" s="11">
        <f>VLOOKUP($O282,Size!$S:$AA,9,0)</f>
        <v>13</v>
      </c>
      <c r="AB282" s="39" t="s">
        <v>101</v>
      </c>
      <c r="AC282" s="12" t="s">
        <v>431</v>
      </c>
      <c r="AD282" s="10" t="s">
        <v>642</v>
      </c>
      <c r="AE282" s="40" t="s">
        <v>631</v>
      </c>
    </row>
    <row r="283" spans="2:31" s="1" customFormat="1" ht="48">
      <c r="B283" s="3" t="s">
        <v>641</v>
      </c>
      <c r="C283" s="5" t="s">
        <v>632</v>
      </c>
      <c r="D283" s="5">
        <f>IFERROR(VLOOKUP(B283,Size!$AI:$AJ,2,0),"")</f>
        <v>119000</v>
      </c>
      <c r="E283" s="6">
        <v>0.4</v>
      </c>
      <c r="F283" s="35">
        <f t="shared" si="42"/>
        <v>71400</v>
      </c>
      <c r="G283" s="7" t="str">
        <f>IFERROR(VLOOKUP(RIGHT(B283,1),Size!$AE:$AF,2,0),"")</f>
        <v>NAVY</v>
      </c>
      <c r="H283" s="3">
        <v>30</v>
      </c>
      <c r="I283" s="56">
        <f>IFERROR(VLOOKUP(LEFT(B283,9)&amp;H283,Size!$S:$U,3,0),"")</f>
        <v>78</v>
      </c>
      <c r="J283" s="13">
        <f>IFERROR(VLOOKUP(B283&amp;I283,가능수량!$A:$D,4,0),"")</f>
        <v>15</v>
      </c>
      <c r="K283" s="8" t="s">
        <v>125</v>
      </c>
      <c r="L283" s="14" t="s">
        <v>638</v>
      </c>
      <c r="M283" s="3" t="s">
        <v>639</v>
      </c>
      <c r="N283" s="15" t="s">
        <v>640</v>
      </c>
      <c r="O283" s="48" t="str">
        <f t="shared" si="43"/>
        <v>BO9721F1130</v>
      </c>
      <c r="P283" s="41">
        <f t="shared" si="44"/>
        <v>30</v>
      </c>
      <c r="Q283" s="42"/>
      <c r="R283" s="42"/>
      <c r="S283" s="42"/>
      <c r="T283" s="43"/>
      <c r="U283" s="9">
        <f t="shared" si="45"/>
        <v>30</v>
      </c>
      <c r="V283" s="5">
        <f>VLOOKUP($O283,Size!$S:$AA,4,0)</f>
        <v>96</v>
      </c>
      <c r="W283" s="5">
        <f>VLOOKUP($O283,Size!$S:$AA,5,0)</f>
        <v>74</v>
      </c>
      <c r="X283" s="5">
        <f>VLOOKUP($O283,Size!$S:$AA,6,0)</f>
        <v>98</v>
      </c>
      <c r="Y283" s="5">
        <f>VLOOKUP($O283,Size!$S:$AA,7,0)</f>
        <v>0</v>
      </c>
      <c r="Z283" s="5">
        <f>VLOOKUP($O283,Size!$S:$AA,8,0)</f>
        <v>27</v>
      </c>
      <c r="AA283" s="11">
        <f>VLOOKUP($O283,Size!$S:$AA,9,0)</f>
        <v>14</v>
      </c>
      <c r="AB283" s="39" t="s">
        <v>101</v>
      </c>
      <c r="AC283" s="12" t="s">
        <v>431</v>
      </c>
      <c r="AD283" s="10" t="s">
        <v>642</v>
      </c>
      <c r="AE283" s="40" t="s">
        <v>631</v>
      </c>
    </row>
    <row r="284" spans="2:31" s="1" customFormat="1" ht="48">
      <c r="B284" s="3" t="s">
        <v>641</v>
      </c>
      <c r="C284" s="5" t="s">
        <v>632</v>
      </c>
      <c r="D284" s="5">
        <f>IFERROR(VLOOKUP(B284,Size!$AI:$AJ,2,0),"")</f>
        <v>119000</v>
      </c>
      <c r="E284" s="6">
        <v>0.4</v>
      </c>
      <c r="F284" s="35">
        <f t="shared" si="42"/>
        <v>71400</v>
      </c>
      <c r="G284" s="7" t="str">
        <f>IFERROR(VLOOKUP(RIGHT(B284,1),Size!$AE:$AF,2,0),"")</f>
        <v>NAVY</v>
      </c>
      <c r="H284" s="3">
        <v>32</v>
      </c>
      <c r="I284" s="56">
        <f>IFERROR(VLOOKUP(LEFT(B284,9)&amp;H284,Size!$S:$U,3,0),"")</f>
        <v>82</v>
      </c>
      <c r="J284" s="13">
        <f>IFERROR(VLOOKUP(B284&amp;I284,가능수량!$A:$D,4,0),"")</f>
        <v>20</v>
      </c>
      <c r="K284" s="8" t="s">
        <v>125</v>
      </c>
      <c r="L284" s="14" t="s">
        <v>638</v>
      </c>
      <c r="M284" s="3" t="s">
        <v>639</v>
      </c>
      <c r="N284" s="15" t="s">
        <v>640</v>
      </c>
      <c r="O284" s="48" t="str">
        <f t="shared" si="43"/>
        <v>BO9721F1132</v>
      </c>
      <c r="P284" s="41">
        <f t="shared" si="44"/>
        <v>32</v>
      </c>
      <c r="Q284" s="42"/>
      <c r="R284" s="42"/>
      <c r="S284" s="42"/>
      <c r="T284" s="43"/>
      <c r="U284" s="9">
        <f t="shared" si="45"/>
        <v>32</v>
      </c>
      <c r="V284" s="5">
        <f>VLOOKUP($O284,Size!$S:$AA,4,0)</f>
        <v>97</v>
      </c>
      <c r="W284" s="5">
        <f>VLOOKUP($O284,Size!$S:$AA,5,0)</f>
        <v>78</v>
      </c>
      <c r="X284" s="5">
        <f>VLOOKUP($O284,Size!$S:$AA,6,0)</f>
        <v>102</v>
      </c>
      <c r="Y284" s="5">
        <f>VLOOKUP($O284,Size!$S:$AA,7,0)</f>
        <v>0</v>
      </c>
      <c r="Z284" s="5">
        <f>VLOOKUP($O284,Size!$S:$AA,8,0)</f>
        <v>28</v>
      </c>
      <c r="AA284" s="11">
        <f>VLOOKUP($O284,Size!$S:$AA,9,0)</f>
        <v>14.5</v>
      </c>
      <c r="AB284" s="39" t="s">
        <v>101</v>
      </c>
      <c r="AC284" s="12" t="s">
        <v>431</v>
      </c>
      <c r="AD284" s="10" t="s">
        <v>642</v>
      </c>
      <c r="AE284" s="40" t="s">
        <v>631</v>
      </c>
    </row>
    <row r="285" spans="2:31" s="1" customFormat="1" ht="48">
      <c r="B285" s="3" t="s">
        <v>641</v>
      </c>
      <c r="C285" s="5" t="s">
        <v>632</v>
      </c>
      <c r="D285" s="5">
        <f>IFERROR(VLOOKUP(B285,Size!$AI:$AJ,2,0),"")</f>
        <v>119000</v>
      </c>
      <c r="E285" s="6">
        <v>0.4</v>
      </c>
      <c r="F285" s="35">
        <f t="shared" si="42"/>
        <v>71400</v>
      </c>
      <c r="G285" s="7" t="str">
        <f>IFERROR(VLOOKUP(RIGHT(B285,1),Size!$AE:$AF,2,0),"")</f>
        <v>NAVY</v>
      </c>
      <c r="H285" s="3">
        <v>34</v>
      </c>
      <c r="I285" s="56">
        <f>IFERROR(VLOOKUP(LEFT(B285,9)&amp;H285,Size!$S:$U,3,0),"")</f>
        <v>86</v>
      </c>
      <c r="J285" s="13">
        <f>IFERROR(VLOOKUP(B285&amp;I285,가능수량!$A:$D,4,0),"")</f>
        <v>15</v>
      </c>
      <c r="K285" s="8" t="s">
        <v>125</v>
      </c>
      <c r="L285" s="14" t="s">
        <v>638</v>
      </c>
      <c r="M285" s="3" t="s">
        <v>639</v>
      </c>
      <c r="N285" s="15" t="s">
        <v>640</v>
      </c>
      <c r="O285" s="48" t="str">
        <f t="shared" si="43"/>
        <v>BO9721F1134</v>
      </c>
      <c r="P285" s="41">
        <f t="shared" si="44"/>
        <v>34</v>
      </c>
      <c r="Q285" s="42"/>
      <c r="R285" s="42"/>
      <c r="S285" s="42"/>
      <c r="T285" s="43"/>
      <c r="U285" s="9">
        <f t="shared" si="45"/>
        <v>34</v>
      </c>
      <c r="V285" s="5">
        <f>VLOOKUP($O285,Size!$S:$AA,4,0)</f>
        <v>98</v>
      </c>
      <c r="W285" s="5">
        <f>VLOOKUP($O285,Size!$S:$AA,5,0)</f>
        <v>82</v>
      </c>
      <c r="X285" s="5">
        <f>VLOOKUP($O285,Size!$S:$AA,6,0)</f>
        <v>106</v>
      </c>
      <c r="Y285" s="5">
        <f>VLOOKUP($O285,Size!$S:$AA,7,0)</f>
        <v>0</v>
      </c>
      <c r="Z285" s="5">
        <f>VLOOKUP($O285,Size!$S:$AA,8,0)</f>
        <v>29</v>
      </c>
      <c r="AA285" s="11">
        <f>VLOOKUP($O285,Size!$S:$AA,9,0)</f>
        <v>15</v>
      </c>
      <c r="AB285" s="39" t="s">
        <v>101</v>
      </c>
      <c r="AC285" s="12" t="s">
        <v>431</v>
      </c>
      <c r="AD285" s="10" t="s">
        <v>642</v>
      </c>
      <c r="AE285" s="40" t="s">
        <v>631</v>
      </c>
    </row>
    <row r="286" spans="2:31" s="1" customFormat="1" ht="48">
      <c r="B286" s="3" t="s">
        <v>641</v>
      </c>
      <c r="C286" s="5" t="s">
        <v>632</v>
      </c>
      <c r="D286" s="5">
        <f>IFERROR(VLOOKUP(B286,Size!$AI:$AJ,2,0),"")</f>
        <v>119000</v>
      </c>
      <c r="E286" s="6">
        <v>0.4</v>
      </c>
      <c r="F286" s="35">
        <f t="shared" si="42"/>
        <v>71400</v>
      </c>
      <c r="G286" s="7" t="str">
        <f>IFERROR(VLOOKUP(RIGHT(B286,1),Size!$AE:$AF,2,0),"")</f>
        <v>NAVY</v>
      </c>
      <c r="H286" s="3">
        <v>36</v>
      </c>
      <c r="I286" s="56">
        <f>IFERROR(VLOOKUP(LEFT(B286,9)&amp;H286,Size!$S:$U,3,0),"")</f>
        <v>90</v>
      </c>
      <c r="J286" s="13">
        <f>IFERROR(VLOOKUP(B286&amp;I286,가능수량!$A:$D,4,0),"")</f>
        <v>15</v>
      </c>
      <c r="K286" s="8" t="s">
        <v>125</v>
      </c>
      <c r="L286" s="14" t="s">
        <v>638</v>
      </c>
      <c r="M286" s="3" t="s">
        <v>639</v>
      </c>
      <c r="N286" s="15" t="s">
        <v>640</v>
      </c>
      <c r="O286" s="48" t="str">
        <f t="shared" si="43"/>
        <v>BO9721F1136</v>
      </c>
      <c r="P286" s="41">
        <f t="shared" si="44"/>
        <v>36</v>
      </c>
      <c r="Q286" s="42"/>
      <c r="R286" s="42"/>
      <c r="S286" s="42"/>
      <c r="T286" s="43"/>
      <c r="U286" s="9">
        <f t="shared" si="45"/>
        <v>36</v>
      </c>
      <c r="V286" s="5">
        <f>VLOOKUP($O286,Size!$S:$AA,4,0)</f>
        <v>99</v>
      </c>
      <c r="W286" s="5">
        <f>VLOOKUP($O286,Size!$S:$AA,5,0)</f>
        <v>86</v>
      </c>
      <c r="X286" s="5">
        <f>VLOOKUP($O286,Size!$S:$AA,6,0)</f>
        <v>110</v>
      </c>
      <c r="Y286" s="5">
        <f>VLOOKUP($O286,Size!$S:$AA,7,0)</f>
        <v>0</v>
      </c>
      <c r="Z286" s="5">
        <f>VLOOKUP($O286,Size!$S:$AA,8,0)</f>
        <v>30</v>
      </c>
      <c r="AA286" s="11">
        <f>VLOOKUP($O286,Size!$S:$AA,9,0)</f>
        <v>15.5</v>
      </c>
      <c r="AB286" s="39" t="s">
        <v>101</v>
      </c>
      <c r="AC286" s="12" t="s">
        <v>431</v>
      </c>
      <c r="AD286" s="10" t="s">
        <v>642</v>
      </c>
      <c r="AE286" s="40" t="s">
        <v>631</v>
      </c>
    </row>
    <row r="287" spans="2:31" s="1" customFormat="1" ht="48">
      <c r="B287" s="3" t="s">
        <v>641</v>
      </c>
      <c r="C287" s="5" t="s">
        <v>632</v>
      </c>
      <c r="D287" s="5">
        <f>IFERROR(VLOOKUP(B287,Size!$AI:$AJ,2,0),"")</f>
        <v>119000</v>
      </c>
      <c r="E287" s="6">
        <v>0.4</v>
      </c>
      <c r="F287" s="35">
        <f t="shared" si="42"/>
        <v>71400</v>
      </c>
      <c r="G287" s="7" t="str">
        <f>IFERROR(VLOOKUP(RIGHT(B287,1),Size!$AE:$AF,2,0),"")</f>
        <v>NAVY</v>
      </c>
      <c r="H287" s="3">
        <v>38</v>
      </c>
      <c r="I287" s="56">
        <f>IFERROR(VLOOKUP(LEFT(B287,9)&amp;H287,Size!$S:$U,3,0),"")</f>
        <v>94</v>
      </c>
      <c r="J287" s="13">
        <f>IFERROR(VLOOKUP(B287&amp;I287,가능수량!$A:$D,4,0),"")</f>
        <v>10</v>
      </c>
      <c r="K287" s="8" t="s">
        <v>125</v>
      </c>
      <c r="L287" s="14" t="s">
        <v>638</v>
      </c>
      <c r="M287" s="3" t="s">
        <v>639</v>
      </c>
      <c r="N287" s="15" t="s">
        <v>640</v>
      </c>
      <c r="O287" s="48" t="str">
        <f t="shared" si="43"/>
        <v>BO9721F1138</v>
      </c>
      <c r="P287" s="41">
        <f t="shared" si="44"/>
        <v>38</v>
      </c>
      <c r="Q287" s="42"/>
      <c r="R287" s="42"/>
      <c r="S287" s="42"/>
      <c r="T287" s="43"/>
      <c r="U287" s="9">
        <f t="shared" si="45"/>
        <v>38</v>
      </c>
      <c r="V287" s="5">
        <f>VLOOKUP($O287,Size!$S:$AA,4,0)</f>
        <v>100</v>
      </c>
      <c r="W287" s="5">
        <f>VLOOKUP($O287,Size!$S:$AA,5,0)</f>
        <v>90</v>
      </c>
      <c r="X287" s="5">
        <f>VLOOKUP($O287,Size!$S:$AA,6,0)</f>
        <v>114</v>
      </c>
      <c r="Y287" s="5">
        <f>VLOOKUP($O287,Size!$S:$AA,7,0)</f>
        <v>0</v>
      </c>
      <c r="Z287" s="5">
        <f>VLOOKUP($O287,Size!$S:$AA,8,0)</f>
        <v>31</v>
      </c>
      <c r="AA287" s="11">
        <f>VLOOKUP($O287,Size!$S:$AA,9,0)</f>
        <v>16</v>
      </c>
      <c r="AB287" s="39" t="s">
        <v>101</v>
      </c>
      <c r="AC287" s="12" t="s">
        <v>431</v>
      </c>
      <c r="AD287" s="10" t="s">
        <v>642</v>
      </c>
      <c r="AE287" s="40" t="s">
        <v>631</v>
      </c>
    </row>
  </sheetData>
  <protectedRanges>
    <protectedRange algorithmName="SHA-512" hashValue="82vYPwXfl8oAdSjP/J2OESH0DGcUuYloiuxQcUmJ/rMJuHj+AyFn5LWD+tP9hTa1ojNOvTJAln5SLGVKiEBWCQ==" saltValue="LFDsQqmfVSL+xhMpEIigSw==" spinCount="100000" sqref="F8:F370" name="할인공급가 자동 계산 범이로 입력X"/>
  </protectedRanges>
  <mergeCells count="20">
    <mergeCell ref="B6:B7"/>
    <mergeCell ref="I6:I7"/>
    <mergeCell ref="H6:H7"/>
    <mergeCell ref="C6:C7"/>
    <mergeCell ref="D6:D7"/>
    <mergeCell ref="G6:G7"/>
    <mergeCell ref="F6:F7"/>
    <mergeCell ref="AE6:AE7"/>
    <mergeCell ref="N6:N7"/>
    <mergeCell ref="AC6:AC7"/>
    <mergeCell ref="AB6:AB7"/>
    <mergeCell ref="E6:E7"/>
    <mergeCell ref="L6:L7"/>
    <mergeCell ref="M6:M7"/>
    <mergeCell ref="AD6:AD7"/>
    <mergeCell ref="U6:AA6"/>
    <mergeCell ref="K6:K7"/>
    <mergeCell ref="P6:T6"/>
    <mergeCell ref="O6:O7"/>
    <mergeCell ref="J6:J7"/>
  </mergeCells>
  <phoneticPr fontId="2" type="noConversion"/>
  <dataValidations disablePrompts="1" count="1">
    <dataValidation type="list" allowBlank="1" showInputMessage="1" showErrorMessage="1" sqref="N8:N24" xr:uid="{00000000-0002-0000-0000-000000000000}">
      <formula1>INDIRECT(M8)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000-000001000000}">
          <x14:formula1>
            <xm:f>참조1!$A$3:$C$3</xm:f>
          </x14:formula1>
          <xm:sqref>L8:L287</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68"/>
  <sheetViews>
    <sheetView showGridLines="0" topLeftCell="C1" workbookViewId="0">
      <pane xSplit="1" ySplit="2" topLeftCell="D59" activePane="bottomRight" state="frozen"/>
      <selection activeCell="C1" sqref="C1"/>
      <selection pane="topRight" activeCell="D1" sqref="D1"/>
      <selection pane="bottomLeft" activeCell="C3" sqref="C3"/>
      <selection pane="bottomRight" activeCell="D69" sqref="D69"/>
    </sheetView>
  </sheetViews>
  <sheetFormatPr baseColWidth="10" defaultColWidth="9" defaultRowHeight="15"/>
  <cols>
    <col min="1" max="1" width="5.5" style="38" bestFit="1" customWidth="1"/>
    <col min="2" max="2" width="12.83203125" style="38" bestFit="1" customWidth="1"/>
    <col min="3" max="3" width="33.6640625" style="38" customWidth="1"/>
    <col min="4" max="4" width="12.83203125" style="38" bestFit="1" customWidth="1"/>
    <col min="5" max="5" width="12.83203125" style="38" customWidth="1"/>
    <col min="6" max="6" width="9.33203125" style="74" bestFit="1" customWidth="1"/>
    <col min="7" max="7" width="9.33203125" style="74" customWidth="1"/>
    <col min="8" max="8" width="9.33203125" style="75" customWidth="1"/>
    <col min="9" max="9" width="37" style="38" bestFit="1" customWidth="1"/>
    <col min="10" max="10" width="9.83203125" style="38" bestFit="1" customWidth="1"/>
    <col min="11" max="16384" width="9" style="38"/>
  </cols>
  <sheetData>
    <row r="1" spans="1:11" ht="33" customHeight="1">
      <c r="A1" s="118" t="s">
        <v>369</v>
      </c>
      <c r="B1" s="118" t="s">
        <v>71</v>
      </c>
      <c r="C1" s="118" t="s">
        <v>370</v>
      </c>
      <c r="D1" s="118" t="s">
        <v>278</v>
      </c>
      <c r="E1" s="118" t="s">
        <v>371</v>
      </c>
      <c r="F1" s="120" t="s">
        <v>279</v>
      </c>
      <c r="G1" s="113" t="s">
        <v>372</v>
      </c>
      <c r="H1" s="114"/>
      <c r="I1" s="67" t="s">
        <v>373</v>
      </c>
    </row>
    <row r="2" spans="1:11">
      <c r="A2" s="119"/>
      <c r="B2" s="119"/>
      <c r="C2" s="119"/>
      <c r="D2" s="119"/>
      <c r="E2" s="119"/>
      <c r="F2" s="121"/>
      <c r="G2" s="68"/>
      <c r="H2" s="69" t="s">
        <v>374</v>
      </c>
      <c r="I2" s="70"/>
    </row>
    <row r="3" spans="1:11" ht="36.75" customHeight="1">
      <c r="A3" s="44" t="s">
        <v>375</v>
      </c>
      <c r="B3" s="44" t="str">
        <f>VLOOKUP(D3,[1]전체품번!$E:$J,6,0)</f>
        <v>C&amp;S(L)</v>
      </c>
      <c r="C3" s="115"/>
      <c r="D3" s="44" t="s">
        <v>205</v>
      </c>
      <c r="E3" s="44" t="s">
        <v>376</v>
      </c>
      <c r="F3" s="54">
        <v>79000</v>
      </c>
      <c r="G3" s="71">
        <f t="shared" ref="G3:G34" si="0">F3*0.6</f>
        <v>47400</v>
      </c>
      <c r="H3" s="72">
        <f t="shared" ref="H3:H34" si="1">G3/F3*100-100</f>
        <v>-40</v>
      </c>
      <c r="I3" s="115" t="s">
        <v>377</v>
      </c>
      <c r="J3" s="38" t="str">
        <f>LEFT(D3,3)</f>
        <v>BO0</v>
      </c>
    </row>
    <row r="4" spans="1:11" ht="36.75" customHeight="1">
      <c r="A4" s="44" t="s">
        <v>375</v>
      </c>
      <c r="B4" s="44" t="str">
        <f>VLOOKUP(D4,[1]전체품번!$E:$J,6,0)</f>
        <v>C&amp;S(L)</v>
      </c>
      <c r="C4" s="116"/>
      <c r="D4" s="44" t="s">
        <v>106</v>
      </c>
      <c r="E4" s="44" t="s">
        <v>376</v>
      </c>
      <c r="F4" s="54">
        <v>79000</v>
      </c>
      <c r="G4" s="71">
        <f t="shared" si="0"/>
        <v>47400</v>
      </c>
      <c r="H4" s="72">
        <f t="shared" si="1"/>
        <v>-40</v>
      </c>
      <c r="I4" s="116"/>
      <c r="J4" s="38" t="str">
        <f t="shared" ref="J4:J67" si="2">LEFT(D4,3)</f>
        <v>BO0</v>
      </c>
    </row>
    <row r="5" spans="1:11" ht="36.75" customHeight="1">
      <c r="A5" s="44" t="s">
        <v>375</v>
      </c>
      <c r="B5" s="44" t="str">
        <f>VLOOKUP(D5,[1]전체품번!$E:$J,6,0)</f>
        <v>C&amp;S(L)</v>
      </c>
      <c r="C5" s="117"/>
      <c r="D5" s="44" t="s">
        <v>206</v>
      </c>
      <c r="E5" s="44" t="s">
        <v>376</v>
      </c>
      <c r="F5" s="54">
        <v>79000</v>
      </c>
      <c r="G5" s="71">
        <f t="shared" si="0"/>
        <v>47400</v>
      </c>
      <c r="H5" s="72">
        <f t="shared" si="1"/>
        <v>-40</v>
      </c>
      <c r="I5" s="117"/>
      <c r="J5" s="38" t="str">
        <f t="shared" si="2"/>
        <v>BO0</v>
      </c>
    </row>
    <row r="6" spans="1:11" ht="36.75" customHeight="1">
      <c r="A6" s="44" t="s">
        <v>375</v>
      </c>
      <c r="B6" s="44" t="str">
        <f>VLOOKUP(D6,[1]전체품번!$E:$J,6,0)</f>
        <v>C&amp;S(L)</v>
      </c>
      <c r="C6" s="115"/>
      <c r="D6" s="44" t="s">
        <v>115</v>
      </c>
      <c r="E6" s="44" t="s">
        <v>376</v>
      </c>
      <c r="F6" s="54">
        <v>89000</v>
      </c>
      <c r="G6" s="71">
        <f t="shared" si="0"/>
        <v>53400</v>
      </c>
      <c r="H6" s="72">
        <f t="shared" si="1"/>
        <v>-40</v>
      </c>
      <c r="I6" s="115" t="s">
        <v>378</v>
      </c>
      <c r="J6" s="38" t="str">
        <f t="shared" si="2"/>
        <v>BO0</v>
      </c>
    </row>
    <row r="7" spans="1:11" ht="36.75" customHeight="1">
      <c r="A7" s="44" t="s">
        <v>375</v>
      </c>
      <c r="B7" s="44" t="str">
        <f>VLOOKUP(D7,[1]전체품번!$E:$J,6,0)</f>
        <v>C&amp;S(L)</v>
      </c>
      <c r="C7" s="116"/>
      <c r="D7" s="44" t="s">
        <v>207</v>
      </c>
      <c r="E7" s="44" t="s">
        <v>376</v>
      </c>
      <c r="F7" s="54">
        <v>89000</v>
      </c>
      <c r="G7" s="71">
        <f t="shared" si="0"/>
        <v>53400</v>
      </c>
      <c r="H7" s="72">
        <f t="shared" si="1"/>
        <v>-40</v>
      </c>
      <c r="I7" s="116"/>
      <c r="J7" s="38" t="str">
        <f t="shared" si="2"/>
        <v>BO0</v>
      </c>
    </row>
    <row r="8" spans="1:11" ht="36.75" customHeight="1">
      <c r="A8" s="44" t="s">
        <v>375</v>
      </c>
      <c r="B8" s="44" t="str">
        <f>VLOOKUP(D8,[1]전체품번!$E:$J,6,0)</f>
        <v>C&amp;S(L)</v>
      </c>
      <c r="C8" s="117"/>
      <c r="D8" s="44" t="s">
        <v>208</v>
      </c>
      <c r="E8" s="44" t="s">
        <v>376</v>
      </c>
      <c r="F8" s="54">
        <v>89000</v>
      </c>
      <c r="G8" s="71">
        <f t="shared" si="0"/>
        <v>53400</v>
      </c>
      <c r="H8" s="72">
        <f t="shared" si="1"/>
        <v>-40</v>
      </c>
      <c r="I8" s="117"/>
      <c r="J8" s="38" t="str">
        <f t="shared" si="2"/>
        <v>BO0</v>
      </c>
    </row>
    <row r="9" spans="1:11" ht="36.75" customHeight="1">
      <c r="A9" s="44" t="s">
        <v>375</v>
      </c>
      <c r="B9" s="44" t="str">
        <f>VLOOKUP(D9,[1]전체품번!$E:$J,6,0)</f>
        <v>C&amp;S(L)</v>
      </c>
      <c r="C9" s="115"/>
      <c r="D9" s="44" t="s">
        <v>209</v>
      </c>
      <c r="E9" s="44" t="s">
        <v>376</v>
      </c>
      <c r="F9" s="54">
        <v>119000</v>
      </c>
      <c r="G9" s="71">
        <f t="shared" si="0"/>
        <v>71400</v>
      </c>
      <c r="H9" s="72">
        <f t="shared" si="1"/>
        <v>-40</v>
      </c>
      <c r="I9" s="115" t="s">
        <v>379</v>
      </c>
      <c r="J9" s="38" t="str">
        <f t="shared" si="2"/>
        <v>BO0</v>
      </c>
    </row>
    <row r="10" spans="1:11" ht="36.75" customHeight="1">
      <c r="A10" s="44" t="s">
        <v>375</v>
      </c>
      <c r="B10" s="44" t="str">
        <f>VLOOKUP(D10,[1]전체품번!$E:$J,6,0)</f>
        <v>C&amp;S(L)</v>
      </c>
      <c r="C10" s="116"/>
      <c r="D10" s="44" t="s">
        <v>210</v>
      </c>
      <c r="E10" s="44" t="s">
        <v>376</v>
      </c>
      <c r="F10" s="54">
        <v>119000</v>
      </c>
      <c r="G10" s="71">
        <f t="shared" si="0"/>
        <v>71400</v>
      </c>
      <c r="H10" s="72">
        <f t="shared" si="1"/>
        <v>-40</v>
      </c>
      <c r="I10" s="116"/>
      <c r="J10" s="38" t="str">
        <f t="shared" si="2"/>
        <v>BO0</v>
      </c>
    </row>
    <row r="11" spans="1:11" ht="36.75" customHeight="1">
      <c r="A11" s="44" t="s">
        <v>375</v>
      </c>
      <c r="B11" s="44" t="str">
        <f>VLOOKUP(D11,[1]전체품번!$E:$J,6,0)</f>
        <v>C&amp;S(L)</v>
      </c>
      <c r="C11" s="116"/>
      <c r="D11" s="53" t="s">
        <v>211</v>
      </c>
      <c r="E11" s="44" t="s">
        <v>376</v>
      </c>
      <c r="F11" s="54">
        <v>119000</v>
      </c>
      <c r="G11" s="71">
        <f t="shared" si="0"/>
        <v>71400</v>
      </c>
      <c r="H11" s="72">
        <f t="shared" si="1"/>
        <v>-40</v>
      </c>
      <c r="I11" s="116"/>
      <c r="J11" s="38" t="str">
        <f t="shared" si="2"/>
        <v>BO0</v>
      </c>
      <c r="K11" s="73"/>
    </row>
    <row r="12" spans="1:11" ht="36.75" customHeight="1">
      <c r="A12" s="44" t="s">
        <v>375</v>
      </c>
      <c r="B12" s="44" t="str">
        <f>VLOOKUP(D12,[1]전체품번!$E:$J,6,0)</f>
        <v>C&amp;S(L)</v>
      </c>
      <c r="C12" s="117"/>
      <c r="D12" s="53" t="s">
        <v>154</v>
      </c>
      <c r="E12" s="44" t="s">
        <v>376</v>
      </c>
      <c r="F12" s="54">
        <v>119000</v>
      </c>
      <c r="G12" s="71">
        <f t="shared" si="0"/>
        <v>71400</v>
      </c>
      <c r="H12" s="72">
        <f t="shared" si="1"/>
        <v>-40</v>
      </c>
      <c r="I12" s="117"/>
      <c r="J12" s="38" t="str">
        <f t="shared" si="2"/>
        <v>BO0</v>
      </c>
      <c r="K12" s="73"/>
    </row>
    <row r="13" spans="1:11" ht="36.75" customHeight="1">
      <c r="A13" s="44" t="s">
        <v>375</v>
      </c>
      <c r="B13" s="44" t="str">
        <f>VLOOKUP(D13,[1]전체품번!$E:$J,6,0)</f>
        <v>C&amp;S(L)</v>
      </c>
      <c r="C13" s="115"/>
      <c r="D13" s="53" t="s">
        <v>212</v>
      </c>
      <c r="E13" s="44" t="s">
        <v>376</v>
      </c>
      <c r="F13" s="54">
        <v>69000</v>
      </c>
      <c r="G13" s="71">
        <f t="shared" si="0"/>
        <v>41400</v>
      </c>
      <c r="H13" s="72">
        <f t="shared" si="1"/>
        <v>-40</v>
      </c>
      <c r="I13" s="115" t="s">
        <v>380</v>
      </c>
      <c r="J13" s="38" t="str">
        <f t="shared" si="2"/>
        <v>BO0</v>
      </c>
      <c r="K13" s="73"/>
    </row>
    <row r="14" spans="1:11" ht="36.75" customHeight="1">
      <c r="A14" s="44" t="s">
        <v>375</v>
      </c>
      <c r="B14" s="44" t="str">
        <f>VLOOKUP(D14,[1]전체품번!$E:$J,6,0)</f>
        <v>C&amp;S(L)</v>
      </c>
      <c r="C14" s="116"/>
      <c r="D14" s="53" t="s">
        <v>213</v>
      </c>
      <c r="E14" s="44" t="s">
        <v>376</v>
      </c>
      <c r="F14" s="54">
        <v>69000</v>
      </c>
      <c r="G14" s="71">
        <f t="shared" si="0"/>
        <v>41400</v>
      </c>
      <c r="H14" s="72">
        <f t="shared" si="1"/>
        <v>-40</v>
      </c>
      <c r="I14" s="116"/>
      <c r="J14" s="38" t="str">
        <f t="shared" si="2"/>
        <v>BO0</v>
      </c>
      <c r="K14" s="73"/>
    </row>
    <row r="15" spans="1:11" ht="36.75" customHeight="1">
      <c r="A15" s="44" t="s">
        <v>375</v>
      </c>
      <c r="B15" s="44" t="str">
        <f>VLOOKUP(D15,[1]전체품번!$E:$J,6,0)</f>
        <v>C&amp;S(L)</v>
      </c>
      <c r="C15" s="117"/>
      <c r="D15" s="53" t="s">
        <v>381</v>
      </c>
      <c r="E15" s="44" t="s">
        <v>376</v>
      </c>
      <c r="F15" s="54">
        <v>69000</v>
      </c>
      <c r="G15" s="71">
        <f t="shared" si="0"/>
        <v>41400</v>
      </c>
      <c r="H15" s="72">
        <f t="shared" si="1"/>
        <v>-40</v>
      </c>
      <c r="I15" s="117"/>
      <c r="J15" s="38" t="str">
        <f t="shared" si="2"/>
        <v>BO0</v>
      </c>
      <c r="K15" s="73"/>
    </row>
    <row r="16" spans="1:11" ht="36.75" customHeight="1">
      <c r="A16" s="44" t="s">
        <v>375</v>
      </c>
      <c r="B16" s="44" t="str">
        <f>VLOOKUP(D16,[1]전체품번!$E:$J,6,0)</f>
        <v>C&amp;S(L)</v>
      </c>
      <c r="C16" s="115"/>
      <c r="D16" s="44" t="s">
        <v>215</v>
      </c>
      <c r="E16" s="44" t="s">
        <v>376</v>
      </c>
      <c r="F16" s="54">
        <v>99000</v>
      </c>
      <c r="G16" s="71">
        <f t="shared" si="0"/>
        <v>59400</v>
      </c>
      <c r="H16" s="72">
        <f t="shared" si="1"/>
        <v>-40</v>
      </c>
      <c r="I16" s="115" t="s">
        <v>382</v>
      </c>
      <c r="J16" s="38" t="str">
        <f t="shared" si="2"/>
        <v>BO0</v>
      </c>
      <c r="K16" s="73"/>
    </row>
    <row r="17" spans="1:11" ht="36.75" customHeight="1">
      <c r="A17" s="44" t="s">
        <v>375</v>
      </c>
      <c r="B17" s="44" t="str">
        <f>VLOOKUP(D17,[1]전체품번!$E:$J,6,0)</f>
        <v>C&amp;S(L)</v>
      </c>
      <c r="C17" s="116"/>
      <c r="D17" s="44" t="s">
        <v>216</v>
      </c>
      <c r="E17" s="44" t="s">
        <v>376</v>
      </c>
      <c r="F17" s="54">
        <v>99000</v>
      </c>
      <c r="G17" s="71">
        <f t="shared" si="0"/>
        <v>59400</v>
      </c>
      <c r="H17" s="72">
        <f t="shared" si="1"/>
        <v>-40</v>
      </c>
      <c r="I17" s="116"/>
      <c r="J17" s="38" t="str">
        <f t="shared" si="2"/>
        <v>BO0</v>
      </c>
      <c r="K17" s="73"/>
    </row>
    <row r="18" spans="1:11" ht="36.75" customHeight="1">
      <c r="A18" s="44" t="s">
        <v>375</v>
      </c>
      <c r="B18" s="44" t="str">
        <f>VLOOKUP(D18,[1]전체품번!$E:$J,6,0)</f>
        <v>C&amp;S(L)</v>
      </c>
      <c r="C18" s="117"/>
      <c r="D18" s="44" t="s">
        <v>383</v>
      </c>
      <c r="E18" s="44" t="s">
        <v>376</v>
      </c>
      <c r="F18" s="54">
        <v>99000</v>
      </c>
      <c r="G18" s="71">
        <f t="shared" si="0"/>
        <v>59400</v>
      </c>
      <c r="H18" s="72">
        <f t="shared" si="1"/>
        <v>-40</v>
      </c>
      <c r="I18" s="117"/>
      <c r="J18" s="38" t="str">
        <f t="shared" si="2"/>
        <v>BO0</v>
      </c>
      <c r="K18" s="73"/>
    </row>
    <row r="19" spans="1:11" ht="36.75" customHeight="1">
      <c r="A19" s="44" t="s">
        <v>375</v>
      </c>
      <c r="B19" s="44" t="str">
        <f>VLOOKUP(D19,[1]전체품번!$E:$J,6,0)</f>
        <v>OUTER</v>
      </c>
      <c r="C19" s="115"/>
      <c r="D19" s="53" t="s">
        <v>218</v>
      </c>
      <c r="E19" s="44" t="s">
        <v>376</v>
      </c>
      <c r="F19" s="54">
        <v>159000</v>
      </c>
      <c r="G19" s="71">
        <f t="shared" si="0"/>
        <v>95400</v>
      </c>
      <c r="H19" s="72">
        <f t="shared" si="1"/>
        <v>-40</v>
      </c>
      <c r="I19" s="115" t="s">
        <v>384</v>
      </c>
      <c r="J19" s="38" t="str">
        <f t="shared" si="2"/>
        <v>BO0</v>
      </c>
      <c r="K19" s="73"/>
    </row>
    <row r="20" spans="1:11" ht="36.75" customHeight="1">
      <c r="A20" s="44" t="s">
        <v>375</v>
      </c>
      <c r="B20" s="44" t="str">
        <f>VLOOKUP(D20,[1]전체품번!$E:$J,6,0)</f>
        <v>OUTER</v>
      </c>
      <c r="C20" s="116"/>
      <c r="D20" s="53" t="s">
        <v>385</v>
      </c>
      <c r="E20" s="44" t="s">
        <v>376</v>
      </c>
      <c r="F20" s="54">
        <v>159000</v>
      </c>
      <c r="G20" s="71">
        <f t="shared" si="0"/>
        <v>95400</v>
      </c>
      <c r="H20" s="72">
        <f t="shared" si="1"/>
        <v>-40</v>
      </c>
      <c r="I20" s="116"/>
      <c r="J20" s="38" t="str">
        <f t="shared" si="2"/>
        <v>BO0</v>
      </c>
      <c r="K20" s="73"/>
    </row>
    <row r="21" spans="1:11" ht="36.75" customHeight="1">
      <c r="A21" s="44" t="s">
        <v>375</v>
      </c>
      <c r="B21" s="44" t="str">
        <f>VLOOKUP(D21,[1]전체품번!$E:$J,6,0)</f>
        <v>OUTER</v>
      </c>
      <c r="C21" s="116"/>
      <c r="D21" s="53" t="s">
        <v>220</v>
      </c>
      <c r="E21" s="44" t="s">
        <v>376</v>
      </c>
      <c r="F21" s="54">
        <v>159000</v>
      </c>
      <c r="G21" s="71">
        <f t="shared" si="0"/>
        <v>95400</v>
      </c>
      <c r="H21" s="72">
        <f t="shared" si="1"/>
        <v>-40</v>
      </c>
      <c r="I21" s="116"/>
      <c r="J21" s="38" t="str">
        <f t="shared" si="2"/>
        <v>BO0</v>
      </c>
      <c r="K21" s="73"/>
    </row>
    <row r="22" spans="1:11" ht="36.75" customHeight="1">
      <c r="A22" s="44" t="s">
        <v>375</v>
      </c>
      <c r="B22" s="44" t="str">
        <f>VLOOKUP(D22,[1]전체품번!$E:$J,6,0)</f>
        <v>OUTER</v>
      </c>
      <c r="C22" s="117"/>
      <c r="D22" s="44" t="s">
        <v>221</v>
      </c>
      <c r="E22" s="44" t="s">
        <v>376</v>
      </c>
      <c r="F22" s="54">
        <v>159000</v>
      </c>
      <c r="G22" s="71">
        <f t="shared" si="0"/>
        <v>95400</v>
      </c>
      <c r="H22" s="72">
        <f t="shared" si="1"/>
        <v>-40</v>
      </c>
      <c r="I22" s="117"/>
      <c r="J22" s="38" t="str">
        <f t="shared" si="2"/>
        <v>BO0</v>
      </c>
      <c r="K22" s="73"/>
    </row>
    <row r="23" spans="1:11" ht="36.75" customHeight="1">
      <c r="A23" s="44" t="s">
        <v>375</v>
      </c>
      <c r="B23" s="44" t="str">
        <f>VLOOKUP(D23,[1]전체품번!$E:$J,6,0)</f>
        <v>OUTER</v>
      </c>
      <c r="C23" s="115"/>
      <c r="D23" s="53" t="s">
        <v>222</v>
      </c>
      <c r="E23" s="44" t="s">
        <v>376</v>
      </c>
      <c r="F23" s="54">
        <v>159000</v>
      </c>
      <c r="G23" s="71">
        <f t="shared" si="0"/>
        <v>95400</v>
      </c>
      <c r="H23" s="72">
        <f t="shared" si="1"/>
        <v>-40</v>
      </c>
      <c r="I23" s="115" t="s">
        <v>386</v>
      </c>
      <c r="J23" s="38" t="str">
        <f t="shared" si="2"/>
        <v>BO0</v>
      </c>
      <c r="K23" s="73"/>
    </row>
    <row r="24" spans="1:11" ht="36.75" customHeight="1">
      <c r="A24" s="44" t="s">
        <v>375</v>
      </c>
      <c r="B24" s="44" t="str">
        <f>VLOOKUP(D24,[1]전체품번!$E:$J,6,0)</f>
        <v>OUTER</v>
      </c>
      <c r="C24" s="116"/>
      <c r="D24" s="44" t="s">
        <v>387</v>
      </c>
      <c r="E24" s="44" t="s">
        <v>376</v>
      </c>
      <c r="F24" s="54">
        <v>159000</v>
      </c>
      <c r="G24" s="71">
        <f t="shared" si="0"/>
        <v>95400</v>
      </c>
      <c r="H24" s="72">
        <f t="shared" si="1"/>
        <v>-40</v>
      </c>
      <c r="I24" s="116"/>
      <c r="J24" s="38" t="str">
        <f t="shared" si="2"/>
        <v>BO0</v>
      </c>
      <c r="K24" s="73"/>
    </row>
    <row r="25" spans="1:11" ht="36.75" customHeight="1">
      <c r="A25" s="44" t="s">
        <v>375</v>
      </c>
      <c r="B25" s="44" t="str">
        <f>VLOOKUP(D25,[1]전체품번!$E:$J,6,0)</f>
        <v>OUTER</v>
      </c>
      <c r="C25" s="117"/>
      <c r="D25" s="44" t="s">
        <v>224</v>
      </c>
      <c r="E25" s="44" t="s">
        <v>376</v>
      </c>
      <c r="F25" s="54">
        <v>159000</v>
      </c>
      <c r="G25" s="71">
        <f t="shared" si="0"/>
        <v>95400</v>
      </c>
      <c r="H25" s="72">
        <f t="shared" si="1"/>
        <v>-40</v>
      </c>
      <c r="I25" s="117"/>
      <c r="J25" s="38" t="str">
        <f t="shared" si="2"/>
        <v>BO0</v>
      </c>
      <c r="K25" s="73"/>
    </row>
    <row r="26" spans="1:11" ht="36.75" customHeight="1">
      <c r="A26" s="44" t="s">
        <v>375</v>
      </c>
      <c r="B26" s="44" t="str">
        <f>VLOOKUP(D26,[1]전체품번!$E:$J,6,0)</f>
        <v>OUTER</v>
      </c>
      <c r="C26" s="115"/>
      <c r="D26" s="44" t="s">
        <v>225</v>
      </c>
      <c r="E26" s="44" t="s">
        <v>376</v>
      </c>
      <c r="F26" s="54">
        <v>199000</v>
      </c>
      <c r="G26" s="71">
        <f t="shared" si="0"/>
        <v>119400</v>
      </c>
      <c r="H26" s="72">
        <f t="shared" si="1"/>
        <v>-40</v>
      </c>
      <c r="I26" s="115" t="s">
        <v>388</v>
      </c>
      <c r="J26" s="38" t="str">
        <f t="shared" si="2"/>
        <v>BO0</v>
      </c>
      <c r="K26" s="73"/>
    </row>
    <row r="27" spans="1:11" ht="36.75" customHeight="1">
      <c r="A27" s="44" t="s">
        <v>375</v>
      </c>
      <c r="B27" s="44" t="str">
        <f>VLOOKUP(D27,[1]전체품번!$E:$J,6,0)</f>
        <v>OUTER</v>
      </c>
      <c r="C27" s="117"/>
      <c r="D27" s="53" t="s">
        <v>389</v>
      </c>
      <c r="E27" s="44" t="s">
        <v>376</v>
      </c>
      <c r="F27" s="54">
        <v>199000</v>
      </c>
      <c r="G27" s="71">
        <f t="shared" si="0"/>
        <v>119400</v>
      </c>
      <c r="H27" s="72">
        <f t="shared" si="1"/>
        <v>-40</v>
      </c>
      <c r="I27" s="117"/>
      <c r="J27" s="38" t="str">
        <f t="shared" si="2"/>
        <v>BO0</v>
      </c>
      <c r="K27" s="73"/>
    </row>
    <row r="28" spans="1:11" ht="77.25" customHeight="1">
      <c r="A28" s="44" t="s">
        <v>375</v>
      </c>
      <c r="B28" s="44" t="str">
        <f>VLOOKUP(D28,[1]전체품번!$E:$J,6,0)</f>
        <v>OUTER</v>
      </c>
      <c r="C28" s="44"/>
      <c r="D28" s="53" t="s">
        <v>227</v>
      </c>
      <c r="E28" s="44" t="s">
        <v>376</v>
      </c>
      <c r="F28" s="54">
        <v>139000</v>
      </c>
      <c r="G28" s="71">
        <f t="shared" si="0"/>
        <v>83400</v>
      </c>
      <c r="H28" s="72">
        <f t="shared" si="1"/>
        <v>-40</v>
      </c>
      <c r="I28" s="44" t="s">
        <v>390</v>
      </c>
      <c r="J28" s="38" t="str">
        <f t="shared" si="2"/>
        <v>BO0</v>
      </c>
      <c r="K28" s="73"/>
    </row>
    <row r="29" spans="1:11" ht="36.75" customHeight="1">
      <c r="A29" s="44" t="s">
        <v>375</v>
      </c>
      <c r="B29" s="44" t="str">
        <f>VLOOKUP(D29,[1]전체품번!$E:$J,6,0)</f>
        <v>PANTS(L)</v>
      </c>
      <c r="C29" s="115"/>
      <c r="D29" s="53" t="s">
        <v>391</v>
      </c>
      <c r="E29" s="44" t="s">
        <v>376</v>
      </c>
      <c r="F29" s="54">
        <v>129000</v>
      </c>
      <c r="G29" s="71">
        <f t="shared" si="0"/>
        <v>77400</v>
      </c>
      <c r="H29" s="72">
        <f t="shared" si="1"/>
        <v>-40</v>
      </c>
      <c r="I29" s="115" t="s">
        <v>392</v>
      </c>
      <c r="J29" s="38" t="str">
        <f t="shared" si="2"/>
        <v>BO0</v>
      </c>
      <c r="K29" s="73"/>
    </row>
    <row r="30" spans="1:11" ht="36.75" customHeight="1">
      <c r="A30" s="44" t="s">
        <v>375</v>
      </c>
      <c r="B30" s="44" t="str">
        <f>VLOOKUP(D30,[1]전체품번!$E:$J,6,0)</f>
        <v>PANTS(L)</v>
      </c>
      <c r="C30" s="116"/>
      <c r="D30" s="53" t="s">
        <v>229</v>
      </c>
      <c r="E30" s="44" t="s">
        <v>376</v>
      </c>
      <c r="F30" s="54">
        <v>129000</v>
      </c>
      <c r="G30" s="71">
        <f t="shared" si="0"/>
        <v>77400</v>
      </c>
      <c r="H30" s="72">
        <f t="shared" si="1"/>
        <v>-40</v>
      </c>
      <c r="I30" s="116"/>
      <c r="J30" s="38" t="str">
        <f t="shared" si="2"/>
        <v>BO0</v>
      </c>
      <c r="K30" s="73"/>
    </row>
    <row r="31" spans="1:11" ht="36.75" customHeight="1">
      <c r="A31" s="44" t="s">
        <v>375</v>
      </c>
      <c r="B31" s="44" t="str">
        <f>VLOOKUP(D31,[1]전체품번!$E:$J,6,0)</f>
        <v>PANTS(L)</v>
      </c>
      <c r="C31" s="117"/>
      <c r="D31" s="53" t="s">
        <v>393</v>
      </c>
      <c r="E31" s="44" t="s">
        <v>376</v>
      </c>
      <c r="F31" s="54">
        <v>129000</v>
      </c>
      <c r="G31" s="71">
        <f t="shared" si="0"/>
        <v>77400</v>
      </c>
      <c r="H31" s="72">
        <f t="shared" si="1"/>
        <v>-40</v>
      </c>
      <c r="I31" s="117"/>
      <c r="J31" s="38" t="str">
        <f t="shared" si="2"/>
        <v>BO0</v>
      </c>
      <c r="K31" s="73"/>
    </row>
    <row r="32" spans="1:11" ht="36.75" customHeight="1">
      <c r="A32" s="44" t="s">
        <v>375</v>
      </c>
      <c r="B32" s="44" t="str">
        <f>VLOOKUP(D32,[1]전체품번!$E:$J,6,0)</f>
        <v>PANTS(L)</v>
      </c>
      <c r="C32" s="115"/>
      <c r="D32" s="44" t="s">
        <v>231</v>
      </c>
      <c r="E32" s="44" t="s">
        <v>376</v>
      </c>
      <c r="F32" s="54">
        <v>159000</v>
      </c>
      <c r="G32" s="71">
        <f t="shared" si="0"/>
        <v>95400</v>
      </c>
      <c r="H32" s="72">
        <f t="shared" si="1"/>
        <v>-40</v>
      </c>
      <c r="I32" s="115" t="s">
        <v>394</v>
      </c>
      <c r="J32" s="38" t="str">
        <f t="shared" si="2"/>
        <v>BO0</v>
      </c>
      <c r="K32" s="73"/>
    </row>
    <row r="33" spans="1:11" ht="36.75" customHeight="1">
      <c r="A33" s="44" t="s">
        <v>375</v>
      </c>
      <c r="B33" s="44" t="str">
        <f>VLOOKUP(D33,[1]전체품번!$E:$J,6,0)</f>
        <v>PANTS(L)</v>
      </c>
      <c r="C33" s="117"/>
      <c r="D33" s="53" t="s">
        <v>395</v>
      </c>
      <c r="E33" s="44" t="s">
        <v>396</v>
      </c>
      <c r="F33" s="54">
        <v>159000</v>
      </c>
      <c r="G33" s="71">
        <f t="shared" si="0"/>
        <v>95400</v>
      </c>
      <c r="H33" s="72">
        <f t="shared" si="1"/>
        <v>-40</v>
      </c>
      <c r="I33" s="117"/>
      <c r="J33" s="38" t="str">
        <f t="shared" si="2"/>
        <v>BO0</v>
      </c>
      <c r="K33" s="73"/>
    </row>
    <row r="34" spans="1:11" ht="36.75" customHeight="1">
      <c r="A34" s="44" t="s">
        <v>375</v>
      </c>
      <c r="B34" s="44" t="str">
        <f>VLOOKUP(D34,[1]전체품번!$E:$J,6,0)</f>
        <v>PANTS(L)</v>
      </c>
      <c r="C34" s="115"/>
      <c r="D34" s="44" t="s">
        <v>233</v>
      </c>
      <c r="E34" s="44" t="s">
        <v>376</v>
      </c>
      <c r="F34" s="54">
        <v>79000</v>
      </c>
      <c r="G34" s="71">
        <f t="shared" si="0"/>
        <v>47400</v>
      </c>
      <c r="H34" s="72">
        <f t="shared" si="1"/>
        <v>-40</v>
      </c>
      <c r="I34" s="115" t="s">
        <v>397</v>
      </c>
      <c r="J34" s="38" t="str">
        <f t="shared" si="2"/>
        <v>BO0</v>
      </c>
      <c r="K34" s="73"/>
    </row>
    <row r="35" spans="1:11" ht="36.75" customHeight="1">
      <c r="A35" s="44" t="s">
        <v>375</v>
      </c>
      <c r="B35" s="44" t="str">
        <f>VLOOKUP(D35,[1]전체품번!$E:$J,6,0)</f>
        <v>PANTS(L)</v>
      </c>
      <c r="C35" s="116"/>
      <c r="D35" s="44" t="s">
        <v>234</v>
      </c>
      <c r="E35" s="44" t="s">
        <v>376</v>
      </c>
      <c r="F35" s="54">
        <v>79000</v>
      </c>
      <c r="G35" s="71">
        <f t="shared" ref="G35:G66" si="3">F35*0.6</f>
        <v>47400</v>
      </c>
      <c r="H35" s="72">
        <f t="shared" ref="H35:H66" si="4">G35/F35*100-100</f>
        <v>-40</v>
      </c>
      <c r="I35" s="116"/>
      <c r="J35" s="38" t="str">
        <f t="shared" si="2"/>
        <v>BO0</v>
      </c>
      <c r="K35" s="73"/>
    </row>
    <row r="36" spans="1:11" ht="36.75" customHeight="1">
      <c r="A36" s="44" t="s">
        <v>375</v>
      </c>
      <c r="B36" s="44" t="str">
        <f>VLOOKUP(D36,[1]전체품번!$E:$J,6,0)</f>
        <v>PANTS(L)</v>
      </c>
      <c r="C36" s="117"/>
      <c r="D36" s="53" t="s">
        <v>398</v>
      </c>
      <c r="E36" s="44" t="s">
        <v>376</v>
      </c>
      <c r="F36" s="54">
        <v>79000</v>
      </c>
      <c r="G36" s="71">
        <f t="shared" si="3"/>
        <v>47400</v>
      </c>
      <c r="H36" s="72">
        <f t="shared" si="4"/>
        <v>-40</v>
      </c>
      <c r="I36" s="117"/>
      <c r="J36" s="38" t="str">
        <f t="shared" si="2"/>
        <v>BO0</v>
      </c>
      <c r="K36" s="73"/>
    </row>
    <row r="37" spans="1:11" ht="36.75" customHeight="1">
      <c r="A37" s="44" t="s">
        <v>375</v>
      </c>
      <c r="B37" s="44" t="str">
        <f>VLOOKUP(D37,[1]전체품번!$E:$J,6,0)</f>
        <v>BAG</v>
      </c>
      <c r="C37" s="115"/>
      <c r="D37" s="44" t="s">
        <v>236</v>
      </c>
      <c r="E37" s="44" t="s">
        <v>376</v>
      </c>
      <c r="F37" s="54">
        <v>139000</v>
      </c>
      <c r="G37" s="71">
        <f t="shared" si="3"/>
        <v>83400</v>
      </c>
      <c r="H37" s="72">
        <f t="shared" si="4"/>
        <v>-40</v>
      </c>
      <c r="I37" s="115" t="s">
        <v>399</v>
      </c>
      <c r="J37" s="38" t="str">
        <f t="shared" si="2"/>
        <v>BO0</v>
      </c>
      <c r="K37" s="73"/>
    </row>
    <row r="38" spans="1:11" ht="36.75" customHeight="1">
      <c r="A38" s="44" t="s">
        <v>375</v>
      </c>
      <c r="B38" s="44" t="str">
        <f>VLOOKUP(D38,[1]전체품번!$E:$J,6,0)</f>
        <v>BAG</v>
      </c>
      <c r="C38" s="116"/>
      <c r="D38" s="44" t="s">
        <v>237</v>
      </c>
      <c r="E38" s="44" t="s">
        <v>376</v>
      </c>
      <c r="F38" s="54">
        <v>139000</v>
      </c>
      <c r="G38" s="71">
        <f t="shared" si="3"/>
        <v>83400</v>
      </c>
      <c r="H38" s="72">
        <f t="shared" si="4"/>
        <v>-40</v>
      </c>
      <c r="I38" s="116"/>
      <c r="J38" s="38" t="str">
        <f t="shared" si="2"/>
        <v>BO0</v>
      </c>
      <c r="K38" s="73"/>
    </row>
    <row r="39" spans="1:11" ht="36.75" customHeight="1">
      <c r="A39" s="44" t="s">
        <v>375</v>
      </c>
      <c r="B39" s="44" t="str">
        <f>VLOOKUP(D39,[1]전체품번!$E:$J,6,0)</f>
        <v>BAG</v>
      </c>
      <c r="C39" s="117"/>
      <c r="D39" s="44" t="s">
        <v>238</v>
      </c>
      <c r="E39" s="44" t="s">
        <v>376</v>
      </c>
      <c r="F39" s="54">
        <v>139000</v>
      </c>
      <c r="G39" s="71">
        <f t="shared" si="3"/>
        <v>83400</v>
      </c>
      <c r="H39" s="72">
        <f t="shared" si="4"/>
        <v>-40</v>
      </c>
      <c r="I39" s="117"/>
      <c r="J39" s="38" t="str">
        <f t="shared" si="2"/>
        <v>BO0</v>
      </c>
      <c r="K39" s="73"/>
    </row>
    <row r="40" spans="1:11" ht="36.75" customHeight="1">
      <c r="A40" s="44" t="s">
        <v>375</v>
      </c>
      <c r="B40" s="44" t="str">
        <f>VLOOKUP(D40,[1]전체품번!$E:$J,6,0)</f>
        <v>BAG</v>
      </c>
      <c r="C40" s="115"/>
      <c r="D40" s="44" t="s">
        <v>239</v>
      </c>
      <c r="E40" s="44" t="s">
        <v>376</v>
      </c>
      <c r="F40" s="54">
        <v>149000</v>
      </c>
      <c r="G40" s="71">
        <f t="shared" si="3"/>
        <v>89400</v>
      </c>
      <c r="H40" s="72">
        <f t="shared" si="4"/>
        <v>-40</v>
      </c>
      <c r="I40" s="115" t="s">
        <v>400</v>
      </c>
      <c r="J40" s="38" t="str">
        <f t="shared" si="2"/>
        <v>BO0</v>
      </c>
      <c r="K40" s="73"/>
    </row>
    <row r="41" spans="1:11" ht="36.75" customHeight="1">
      <c r="A41" s="44" t="s">
        <v>375</v>
      </c>
      <c r="B41" s="44" t="str">
        <f>VLOOKUP(D41,[1]전체품번!$E:$J,6,0)</f>
        <v>BAG</v>
      </c>
      <c r="C41" s="116"/>
      <c r="D41" s="44" t="s">
        <v>240</v>
      </c>
      <c r="E41" s="44" t="s">
        <v>376</v>
      </c>
      <c r="F41" s="54">
        <v>149000</v>
      </c>
      <c r="G41" s="71">
        <f t="shared" si="3"/>
        <v>89400</v>
      </c>
      <c r="H41" s="72">
        <f t="shared" si="4"/>
        <v>-40</v>
      </c>
      <c r="I41" s="116"/>
      <c r="J41" s="38" t="str">
        <f t="shared" si="2"/>
        <v>BO0</v>
      </c>
      <c r="K41" s="73"/>
    </row>
    <row r="42" spans="1:11" ht="36.75" customHeight="1">
      <c r="A42" s="44" t="s">
        <v>375</v>
      </c>
      <c r="B42" s="44" t="str">
        <f>VLOOKUP(D42,[1]전체품번!$E:$J,6,0)</f>
        <v>BAG</v>
      </c>
      <c r="C42" s="116"/>
      <c r="D42" s="44" t="s">
        <v>241</v>
      </c>
      <c r="E42" s="44" t="s">
        <v>376</v>
      </c>
      <c r="F42" s="54">
        <v>149000</v>
      </c>
      <c r="G42" s="71">
        <f t="shared" si="3"/>
        <v>89400</v>
      </c>
      <c r="H42" s="72">
        <f t="shared" si="4"/>
        <v>-40</v>
      </c>
      <c r="I42" s="116"/>
      <c r="J42" s="38" t="str">
        <f t="shared" si="2"/>
        <v>BO0</v>
      </c>
      <c r="K42" s="73"/>
    </row>
    <row r="43" spans="1:11" ht="36.75" customHeight="1">
      <c r="A43" s="44" t="s">
        <v>375</v>
      </c>
      <c r="B43" s="44" t="str">
        <f>VLOOKUP(D43,[1]전체품번!$E:$J,6,0)</f>
        <v>BAG</v>
      </c>
      <c r="C43" s="117"/>
      <c r="D43" s="44" t="s">
        <v>242</v>
      </c>
      <c r="E43" s="44" t="s">
        <v>376</v>
      </c>
      <c r="F43" s="54">
        <v>149000</v>
      </c>
      <c r="G43" s="71">
        <f t="shared" si="3"/>
        <v>89400</v>
      </c>
      <c r="H43" s="72">
        <f t="shared" si="4"/>
        <v>-40</v>
      </c>
      <c r="I43" s="117"/>
      <c r="J43" s="38" t="str">
        <f t="shared" si="2"/>
        <v>BO0</v>
      </c>
      <c r="K43" s="73"/>
    </row>
    <row r="44" spans="1:11" ht="36.75" customHeight="1">
      <c r="A44" s="44" t="s">
        <v>375</v>
      </c>
      <c r="B44" s="44" t="str">
        <f>VLOOKUP(D44,[1]전체품번!$E:$J,6,0)</f>
        <v>BAG</v>
      </c>
      <c r="C44" s="115"/>
      <c r="D44" s="44" t="s">
        <v>243</v>
      </c>
      <c r="E44" s="44" t="s">
        <v>376</v>
      </c>
      <c r="F44" s="54">
        <v>129000</v>
      </c>
      <c r="G44" s="71">
        <f t="shared" si="3"/>
        <v>77400</v>
      </c>
      <c r="H44" s="72">
        <f t="shared" si="4"/>
        <v>-40</v>
      </c>
      <c r="I44" s="115" t="s">
        <v>401</v>
      </c>
      <c r="J44" s="38" t="str">
        <f t="shared" si="2"/>
        <v>BO0</v>
      </c>
      <c r="K44" s="73"/>
    </row>
    <row r="45" spans="1:11" ht="36.75" customHeight="1">
      <c r="A45" s="44" t="s">
        <v>375</v>
      </c>
      <c r="B45" s="44" t="str">
        <f>VLOOKUP(D45,[1]전체품번!$E:$J,6,0)</f>
        <v>BAG</v>
      </c>
      <c r="C45" s="116"/>
      <c r="D45" s="44" t="s">
        <v>244</v>
      </c>
      <c r="E45" s="44" t="s">
        <v>376</v>
      </c>
      <c r="F45" s="54">
        <v>129000</v>
      </c>
      <c r="G45" s="71">
        <f t="shared" si="3"/>
        <v>77400</v>
      </c>
      <c r="H45" s="72">
        <f t="shared" si="4"/>
        <v>-40</v>
      </c>
      <c r="I45" s="116"/>
      <c r="J45" s="38" t="str">
        <f t="shared" si="2"/>
        <v>BO0</v>
      </c>
      <c r="K45" s="73"/>
    </row>
    <row r="46" spans="1:11" ht="36.75" customHeight="1">
      <c r="A46" s="44" t="s">
        <v>375</v>
      </c>
      <c r="B46" s="44" t="str">
        <f>VLOOKUP(D46,[1]전체품번!$E:$J,6,0)</f>
        <v>BAG</v>
      </c>
      <c r="C46" s="116"/>
      <c r="D46" s="44" t="s">
        <v>245</v>
      </c>
      <c r="E46" s="44" t="s">
        <v>376</v>
      </c>
      <c r="F46" s="54">
        <v>129000</v>
      </c>
      <c r="G46" s="71">
        <f t="shared" si="3"/>
        <v>77400</v>
      </c>
      <c r="H46" s="72">
        <f t="shared" si="4"/>
        <v>-40</v>
      </c>
      <c r="I46" s="116"/>
      <c r="J46" s="38" t="str">
        <f t="shared" si="2"/>
        <v>BO0</v>
      </c>
      <c r="K46" s="73"/>
    </row>
    <row r="47" spans="1:11" ht="36.75" customHeight="1">
      <c r="A47" s="44" t="s">
        <v>375</v>
      </c>
      <c r="B47" s="44" t="str">
        <f>VLOOKUP(D47,[1]전체품번!$E:$J,6,0)</f>
        <v>BAG</v>
      </c>
      <c r="C47" s="117"/>
      <c r="D47" s="44" t="s">
        <v>246</v>
      </c>
      <c r="E47" s="44" t="s">
        <v>376</v>
      </c>
      <c r="F47" s="54">
        <v>129000</v>
      </c>
      <c r="G47" s="71">
        <f t="shared" si="3"/>
        <v>77400</v>
      </c>
      <c r="H47" s="72">
        <f t="shared" si="4"/>
        <v>-40</v>
      </c>
      <c r="I47" s="117"/>
      <c r="J47" s="38" t="str">
        <f t="shared" si="2"/>
        <v>BO0</v>
      </c>
      <c r="K47" s="73"/>
    </row>
    <row r="48" spans="1:11" ht="36.75" customHeight="1">
      <c r="A48" s="44" t="s">
        <v>402</v>
      </c>
      <c r="B48" s="44" t="str">
        <f>VLOOKUP(D48,[1]전체품번!$E:$J,6,0)</f>
        <v>C&amp;S</v>
      </c>
      <c r="C48" s="115"/>
      <c r="D48" s="44" t="s">
        <v>247</v>
      </c>
      <c r="E48" s="44" t="s">
        <v>376</v>
      </c>
      <c r="F48" s="54">
        <v>69000</v>
      </c>
      <c r="G48" s="71">
        <f t="shared" si="3"/>
        <v>41400</v>
      </c>
      <c r="H48" s="72">
        <f t="shared" si="4"/>
        <v>-40</v>
      </c>
      <c r="I48" s="115" t="s">
        <v>403</v>
      </c>
      <c r="J48" s="38" t="str">
        <f t="shared" si="2"/>
        <v>BO9</v>
      </c>
      <c r="K48" s="73"/>
    </row>
    <row r="49" spans="1:11" ht="36.75" customHeight="1">
      <c r="A49" s="44" t="s">
        <v>402</v>
      </c>
      <c r="B49" s="44" t="str">
        <f>VLOOKUP(D49,[1]전체품번!$E:$J,6,0)</f>
        <v>C&amp;S</v>
      </c>
      <c r="C49" s="117"/>
      <c r="D49" s="44" t="s">
        <v>404</v>
      </c>
      <c r="E49" s="44" t="s">
        <v>376</v>
      </c>
      <c r="F49" s="54">
        <v>69000</v>
      </c>
      <c r="G49" s="71">
        <f t="shared" si="3"/>
        <v>41400</v>
      </c>
      <c r="H49" s="72">
        <f t="shared" si="4"/>
        <v>-40</v>
      </c>
      <c r="I49" s="117"/>
      <c r="J49" s="38" t="str">
        <f t="shared" si="2"/>
        <v>BO9</v>
      </c>
      <c r="K49" s="73"/>
    </row>
    <row r="50" spans="1:11" ht="36.75" customHeight="1">
      <c r="A50" s="44" t="s">
        <v>402</v>
      </c>
      <c r="B50" s="44" t="str">
        <f>VLOOKUP(D50,[1]전체품번!$E:$J,6,0)</f>
        <v>C&amp;S</v>
      </c>
      <c r="C50" s="115"/>
      <c r="D50" s="44" t="s">
        <v>405</v>
      </c>
      <c r="E50" s="44" t="s">
        <v>376</v>
      </c>
      <c r="F50" s="54">
        <v>139000</v>
      </c>
      <c r="G50" s="71">
        <f t="shared" si="3"/>
        <v>83400</v>
      </c>
      <c r="H50" s="72">
        <f t="shared" si="4"/>
        <v>-40</v>
      </c>
      <c r="I50" s="115" t="s">
        <v>406</v>
      </c>
      <c r="J50" s="38" t="str">
        <f t="shared" si="2"/>
        <v>BO9</v>
      </c>
      <c r="K50" s="73"/>
    </row>
    <row r="51" spans="1:11" ht="36.75" customHeight="1">
      <c r="A51" s="44" t="s">
        <v>402</v>
      </c>
      <c r="B51" s="44" t="str">
        <f>VLOOKUP(D51,[1]전체품번!$E:$J,6,0)</f>
        <v>C&amp;S</v>
      </c>
      <c r="C51" s="117"/>
      <c r="D51" s="44" t="s">
        <v>362</v>
      </c>
      <c r="E51" s="44" t="s">
        <v>376</v>
      </c>
      <c r="F51" s="54">
        <v>139000</v>
      </c>
      <c r="G51" s="71">
        <f t="shared" si="3"/>
        <v>83400</v>
      </c>
      <c r="H51" s="72">
        <f t="shared" si="4"/>
        <v>-40</v>
      </c>
      <c r="I51" s="117"/>
      <c r="J51" s="38" t="str">
        <f t="shared" si="2"/>
        <v>BO9</v>
      </c>
      <c r="K51" s="73"/>
    </row>
    <row r="52" spans="1:11" ht="36.75" customHeight="1">
      <c r="A52" s="44" t="s">
        <v>402</v>
      </c>
      <c r="B52" s="44" t="str">
        <f>VLOOKUP(D52,[1]전체품번!$E:$J,6,0)</f>
        <v>DOWN</v>
      </c>
      <c r="C52" s="115"/>
      <c r="D52" s="44" t="s">
        <v>407</v>
      </c>
      <c r="E52" s="44" t="s">
        <v>376</v>
      </c>
      <c r="F52" s="54">
        <v>399000</v>
      </c>
      <c r="G52" s="71">
        <f t="shared" si="3"/>
        <v>239400</v>
      </c>
      <c r="H52" s="72">
        <f t="shared" si="4"/>
        <v>-40</v>
      </c>
      <c r="I52" s="115" t="s">
        <v>408</v>
      </c>
      <c r="J52" s="38" t="str">
        <f t="shared" si="2"/>
        <v>BO9</v>
      </c>
      <c r="K52" s="73"/>
    </row>
    <row r="53" spans="1:11" ht="36.75" customHeight="1">
      <c r="A53" s="44" t="s">
        <v>402</v>
      </c>
      <c r="B53" s="44" t="str">
        <f>VLOOKUP(D53,[1]전체품번!$E:$J,6,0)</f>
        <v>DOWN</v>
      </c>
      <c r="C53" s="117"/>
      <c r="D53" s="44" t="s">
        <v>409</v>
      </c>
      <c r="E53" s="44" t="s">
        <v>376</v>
      </c>
      <c r="F53" s="54">
        <v>399000</v>
      </c>
      <c r="G53" s="71">
        <f t="shared" si="3"/>
        <v>239400</v>
      </c>
      <c r="H53" s="72">
        <f t="shared" si="4"/>
        <v>-40</v>
      </c>
      <c r="I53" s="117"/>
      <c r="J53" s="38" t="str">
        <f t="shared" si="2"/>
        <v>BO9</v>
      </c>
      <c r="K53" s="73"/>
    </row>
    <row r="54" spans="1:11" ht="66.75" customHeight="1">
      <c r="A54" s="44" t="s">
        <v>402</v>
      </c>
      <c r="B54" s="44" t="str">
        <f>VLOOKUP(D54,[1]전체품번!$E:$J,6,0)</f>
        <v>DOWN</v>
      </c>
      <c r="C54" s="44"/>
      <c r="D54" s="44" t="s">
        <v>420</v>
      </c>
      <c r="E54" s="44" t="s">
        <v>376</v>
      </c>
      <c r="F54" s="54">
        <v>899000</v>
      </c>
      <c r="G54" s="71">
        <f t="shared" si="3"/>
        <v>539400</v>
      </c>
      <c r="H54" s="72">
        <f t="shared" si="4"/>
        <v>-40</v>
      </c>
      <c r="I54" s="44" t="s">
        <v>410</v>
      </c>
      <c r="J54" s="38" t="str">
        <f t="shared" si="2"/>
        <v>BO9</v>
      </c>
      <c r="K54" s="73"/>
    </row>
    <row r="55" spans="1:11" ht="36.75" customHeight="1">
      <c r="A55" s="44" t="s">
        <v>402</v>
      </c>
      <c r="B55" s="44" t="str">
        <f>VLOOKUP(D55,[1]전체품번!$E:$J,6,0)</f>
        <v>DOWN</v>
      </c>
      <c r="C55" s="115"/>
      <c r="D55" s="44" t="s">
        <v>433</v>
      </c>
      <c r="E55" s="44" t="s">
        <v>376</v>
      </c>
      <c r="F55" s="54">
        <v>379000</v>
      </c>
      <c r="G55" s="71">
        <f t="shared" si="3"/>
        <v>227400</v>
      </c>
      <c r="H55" s="72">
        <f t="shared" si="4"/>
        <v>-40</v>
      </c>
      <c r="I55" s="115" t="s">
        <v>411</v>
      </c>
      <c r="J55" s="38" t="str">
        <f t="shared" si="2"/>
        <v>BO9</v>
      </c>
      <c r="K55" s="73"/>
    </row>
    <row r="56" spans="1:11" ht="36.75" customHeight="1">
      <c r="A56" s="44" t="s">
        <v>402</v>
      </c>
      <c r="B56" s="44" t="str">
        <f>VLOOKUP(D56,[1]전체품번!$E:$J,6,0)</f>
        <v>DOWN</v>
      </c>
      <c r="C56" s="117"/>
      <c r="D56" s="44" t="s">
        <v>436</v>
      </c>
      <c r="E56" s="44" t="s">
        <v>376</v>
      </c>
      <c r="F56" s="54">
        <v>379000</v>
      </c>
      <c r="G56" s="71">
        <f t="shared" si="3"/>
        <v>227400</v>
      </c>
      <c r="H56" s="72">
        <f t="shared" si="4"/>
        <v>-40</v>
      </c>
      <c r="I56" s="117"/>
      <c r="J56" s="38" t="str">
        <f t="shared" si="2"/>
        <v>BO9</v>
      </c>
      <c r="K56" s="73"/>
    </row>
    <row r="57" spans="1:11" ht="69" customHeight="1">
      <c r="A57" s="44" t="s">
        <v>402</v>
      </c>
      <c r="B57" s="44" t="str">
        <f>VLOOKUP(D57,[1]전체품번!$E:$J,6,0)</f>
        <v>DOWN</v>
      </c>
      <c r="C57" s="44"/>
      <c r="D57" s="44" t="s">
        <v>438</v>
      </c>
      <c r="E57" s="44" t="s">
        <v>376</v>
      </c>
      <c r="F57" s="54">
        <v>439000</v>
      </c>
      <c r="G57" s="71">
        <f t="shared" si="3"/>
        <v>263400</v>
      </c>
      <c r="H57" s="72">
        <f t="shared" si="4"/>
        <v>-40</v>
      </c>
      <c r="I57" s="44" t="s">
        <v>412</v>
      </c>
      <c r="J57" s="38" t="str">
        <f t="shared" si="2"/>
        <v>BO9</v>
      </c>
      <c r="K57" s="73"/>
    </row>
    <row r="58" spans="1:11" ht="69" customHeight="1">
      <c r="A58" s="44" t="s">
        <v>402</v>
      </c>
      <c r="B58" s="44" t="str">
        <f>VLOOKUP(D58,[1]전체품번!$E:$J,6,0)</f>
        <v>DOWN</v>
      </c>
      <c r="C58" s="44"/>
      <c r="D58" s="44" t="s">
        <v>444</v>
      </c>
      <c r="E58" s="44" t="s">
        <v>376</v>
      </c>
      <c r="F58" s="54">
        <v>399000</v>
      </c>
      <c r="G58" s="71">
        <f t="shared" si="3"/>
        <v>239400</v>
      </c>
      <c r="H58" s="72">
        <f t="shared" si="4"/>
        <v>-40</v>
      </c>
      <c r="I58" s="44" t="s">
        <v>413</v>
      </c>
      <c r="J58" s="38" t="str">
        <f t="shared" si="2"/>
        <v>BO9</v>
      </c>
      <c r="K58" s="73"/>
    </row>
    <row r="59" spans="1:11" ht="36.75" customHeight="1">
      <c r="A59" s="44" t="s">
        <v>402</v>
      </c>
      <c r="B59" s="44" t="str">
        <f>VLOOKUP(D59,[1]전체품번!$E:$J,6,0)</f>
        <v>DOWN</v>
      </c>
      <c r="C59" s="115"/>
      <c r="D59" s="44" t="s">
        <v>448</v>
      </c>
      <c r="E59" s="44" t="s">
        <v>376</v>
      </c>
      <c r="F59" s="54">
        <v>699000</v>
      </c>
      <c r="G59" s="71">
        <f t="shared" si="3"/>
        <v>419400</v>
      </c>
      <c r="H59" s="72">
        <f t="shared" si="4"/>
        <v>-40</v>
      </c>
      <c r="I59" s="115" t="s">
        <v>414</v>
      </c>
      <c r="J59" s="38" t="str">
        <f t="shared" si="2"/>
        <v>BO9</v>
      </c>
      <c r="K59" s="73"/>
    </row>
    <row r="60" spans="1:11" ht="36.75" customHeight="1">
      <c r="A60" s="44" t="s">
        <v>402</v>
      </c>
      <c r="B60" s="44" t="str">
        <f>VLOOKUP(D60,[1]전체품번!$E:$J,6,0)</f>
        <v>DOWN</v>
      </c>
      <c r="C60" s="117"/>
      <c r="D60" s="44" t="s">
        <v>452</v>
      </c>
      <c r="E60" s="44" t="s">
        <v>376</v>
      </c>
      <c r="F60" s="54">
        <v>699000</v>
      </c>
      <c r="G60" s="71">
        <f t="shared" si="3"/>
        <v>419400</v>
      </c>
      <c r="H60" s="72">
        <f t="shared" si="4"/>
        <v>-40</v>
      </c>
      <c r="I60" s="117"/>
      <c r="J60" s="38" t="str">
        <f t="shared" si="2"/>
        <v>BO9</v>
      </c>
      <c r="K60" s="73"/>
    </row>
    <row r="61" spans="1:11" ht="36.75" customHeight="1">
      <c r="A61" s="44" t="s">
        <v>402</v>
      </c>
      <c r="B61" s="44" t="str">
        <f>VLOOKUP(D61,[1]전체품번!$E:$J,6,0)</f>
        <v>DOWN</v>
      </c>
      <c r="C61" s="115"/>
      <c r="D61" s="44" t="s">
        <v>453</v>
      </c>
      <c r="E61" s="44" t="s">
        <v>376</v>
      </c>
      <c r="F61" s="54">
        <v>99000</v>
      </c>
      <c r="G61" s="71">
        <f t="shared" si="3"/>
        <v>59400</v>
      </c>
      <c r="H61" s="72">
        <f t="shared" si="4"/>
        <v>-40</v>
      </c>
      <c r="I61" s="115" t="s">
        <v>415</v>
      </c>
      <c r="J61" s="38" t="str">
        <f t="shared" si="2"/>
        <v>BO9</v>
      </c>
      <c r="K61" s="73"/>
    </row>
    <row r="62" spans="1:11" ht="36.75" customHeight="1">
      <c r="A62" s="44" t="s">
        <v>402</v>
      </c>
      <c r="B62" s="44" t="str">
        <f>VLOOKUP(D62,[1]전체품번!$E:$J,6,0)</f>
        <v>DOWN</v>
      </c>
      <c r="C62" s="117"/>
      <c r="D62" s="44" t="s">
        <v>261</v>
      </c>
      <c r="E62" s="44" t="s">
        <v>376</v>
      </c>
      <c r="F62" s="54">
        <v>99000</v>
      </c>
      <c r="G62" s="71">
        <f t="shared" si="3"/>
        <v>59400</v>
      </c>
      <c r="H62" s="72">
        <f t="shared" si="4"/>
        <v>-40</v>
      </c>
      <c r="I62" s="117"/>
      <c r="J62" s="38" t="str">
        <f t="shared" si="2"/>
        <v>BO9</v>
      </c>
      <c r="K62" s="73"/>
    </row>
    <row r="63" spans="1:11" ht="36.75" customHeight="1">
      <c r="A63" s="44" t="s">
        <v>402</v>
      </c>
      <c r="B63" s="44" t="str">
        <f>VLOOKUP(D63,[1]전체품번!$E:$J,6,0)</f>
        <v>DOWN</v>
      </c>
      <c r="C63" s="115"/>
      <c r="D63" s="44" t="s">
        <v>459</v>
      </c>
      <c r="E63" s="44" t="s">
        <v>376</v>
      </c>
      <c r="F63" s="54">
        <v>379000</v>
      </c>
      <c r="G63" s="71">
        <f t="shared" si="3"/>
        <v>227400</v>
      </c>
      <c r="H63" s="72">
        <f t="shared" si="4"/>
        <v>-40</v>
      </c>
      <c r="I63" s="115" t="s">
        <v>416</v>
      </c>
      <c r="J63" s="38" t="str">
        <f t="shared" si="2"/>
        <v>BO9</v>
      </c>
      <c r="K63" s="73"/>
    </row>
    <row r="64" spans="1:11" ht="36.75" customHeight="1">
      <c r="A64" s="44" t="s">
        <v>402</v>
      </c>
      <c r="B64" s="44" t="str">
        <f>VLOOKUP(D64,[1]전체품번!$E:$J,6,0)</f>
        <v>DOWN</v>
      </c>
      <c r="C64" s="117"/>
      <c r="D64" s="44" t="s">
        <v>263</v>
      </c>
      <c r="E64" s="44" t="s">
        <v>376</v>
      </c>
      <c r="F64" s="54">
        <v>379000</v>
      </c>
      <c r="G64" s="71">
        <f t="shared" si="3"/>
        <v>227400</v>
      </c>
      <c r="H64" s="72">
        <f t="shared" si="4"/>
        <v>-40</v>
      </c>
      <c r="I64" s="117"/>
      <c r="J64" s="38" t="str">
        <f t="shared" si="2"/>
        <v>BO9</v>
      </c>
      <c r="K64" s="73"/>
    </row>
    <row r="65" spans="1:11" ht="36.75" customHeight="1">
      <c r="A65" s="44" t="s">
        <v>402</v>
      </c>
      <c r="B65" s="44" t="str">
        <f>VLOOKUP(D65,[1]전체품번!$E:$J,6,0)</f>
        <v>DOWN</v>
      </c>
      <c r="C65" s="115"/>
      <c r="D65" s="44" t="s">
        <v>465</v>
      </c>
      <c r="E65" s="44" t="s">
        <v>376</v>
      </c>
      <c r="F65" s="54">
        <v>259000</v>
      </c>
      <c r="G65" s="71">
        <f t="shared" si="3"/>
        <v>155400</v>
      </c>
      <c r="H65" s="72">
        <f t="shared" si="4"/>
        <v>-40</v>
      </c>
      <c r="I65" s="115" t="s">
        <v>417</v>
      </c>
      <c r="J65" s="38" t="str">
        <f t="shared" si="2"/>
        <v>BO9</v>
      </c>
      <c r="K65" s="73"/>
    </row>
    <row r="66" spans="1:11" ht="36.75" customHeight="1">
      <c r="A66" s="44" t="s">
        <v>402</v>
      </c>
      <c r="B66" s="44" t="str">
        <f>VLOOKUP(D66,[1]전체품번!$E:$J,6,0)</f>
        <v>DOWN</v>
      </c>
      <c r="C66" s="117"/>
      <c r="D66" s="44" t="s">
        <v>265</v>
      </c>
      <c r="E66" s="44" t="s">
        <v>376</v>
      </c>
      <c r="F66" s="54">
        <v>259000</v>
      </c>
      <c r="G66" s="71">
        <f t="shared" si="3"/>
        <v>155400</v>
      </c>
      <c r="H66" s="72">
        <f t="shared" si="4"/>
        <v>-40</v>
      </c>
      <c r="I66" s="117"/>
      <c r="J66" s="38" t="str">
        <f t="shared" si="2"/>
        <v>BO9</v>
      </c>
      <c r="K66" s="73"/>
    </row>
    <row r="67" spans="1:11" ht="36.75" customHeight="1">
      <c r="A67" s="44" t="s">
        <v>402</v>
      </c>
      <c r="B67" s="44" t="str">
        <f>VLOOKUP(D67,[1]전체품번!$E:$J,6,0)</f>
        <v>PANTS</v>
      </c>
      <c r="C67" s="115"/>
      <c r="D67" s="44" t="s">
        <v>630</v>
      </c>
      <c r="E67" s="44" t="s">
        <v>376</v>
      </c>
      <c r="F67" s="54">
        <v>119000</v>
      </c>
      <c r="G67" s="71">
        <f t="shared" ref="G67:G68" si="5">F67*0.6</f>
        <v>71400</v>
      </c>
      <c r="H67" s="72">
        <f t="shared" ref="H67:H68" si="6">G67/F67*100-100</f>
        <v>-40</v>
      </c>
      <c r="I67" s="115" t="s">
        <v>418</v>
      </c>
      <c r="J67" s="38" t="str">
        <f t="shared" si="2"/>
        <v>BO9</v>
      </c>
      <c r="K67" s="73"/>
    </row>
    <row r="68" spans="1:11" ht="36.75" customHeight="1">
      <c r="A68" s="44" t="s">
        <v>402</v>
      </c>
      <c r="B68" s="44" t="str">
        <f>VLOOKUP(D68,[1]전체품번!$E:$J,6,0)</f>
        <v>PANTS</v>
      </c>
      <c r="C68" s="117"/>
      <c r="D68" s="44" t="s">
        <v>641</v>
      </c>
      <c r="E68" s="44" t="s">
        <v>376</v>
      </c>
      <c r="F68" s="54">
        <v>119000</v>
      </c>
      <c r="G68" s="71">
        <f t="shared" si="5"/>
        <v>71400</v>
      </c>
      <c r="H68" s="72">
        <f t="shared" si="6"/>
        <v>-40</v>
      </c>
      <c r="I68" s="117"/>
      <c r="J68" s="38" t="str">
        <f t="shared" ref="J68" si="7">LEFT(D68,3)</f>
        <v>BO9</v>
      </c>
      <c r="K68" s="73"/>
    </row>
  </sheetData>
  <autoFilter ref="A2:K68" xr:uid="{00000000-0009-0000-0000-000001000000}"/>
  <mergeCells count="53">
    <mergeCell ref="C67:C68"/>
    <mergeCell ref="I67:I68"/>
    <mergeCell ref="C61:C62"/>
    <mergeCell ref="I61:I62"/>
    <mergeCell ref="C63:C64"/>
    <mergeCell ref="I63:I64"/>
    <mergeCell ref="C65:C66"/>
    <mergeCell ref="I65:I66"/>
    <mergeCell ref="C52:C53"/>
    <mergeCell ref="I52:I53"/>
    <mergeCell ref="C55:C56"/>
    <mergeCell ref="I55:I56"/>
    <mergeCell ref="C59:C60"/>
    <mergeCell ref="I59:I60"/>
    <mergeCell ref="C44:C47"/>
    <mergeCell ref="I44:I47"/>
    <mergeCell ref="C48:C49"/>
    <mergeCell ref="I48:I49"/>
    <mergeCell ref="C50:C51"/>
    <mergeCell ref="I50:I51"/>
    <mergeCell ref="C34:C36"/>
    <mergeCell ref="I34:I36"/>
    <mergeCell ref="C37:C39"/>
    <mergeCell ref="I37:I39"/>
    <mergeCell ref="C40:C43"/>
    <mergeCell ref="I40:I43"/>
    <mergeCell ref="C26:C27"/>
    <mergeCell ref="I26:I27"/>
    <mergeCell ref="C29:C31"/>
    <mergeCell ref="I29:I31"/>
    <mergeCell ref="C32:C33"/>
    <mergeCell ref="I32:I33"/>
    <mergeCell ref="C16:C18"/>
    <mergeCell ref="I16:I18"/>
    <mergeCell ref="C19:C22"/>
    <mergeCell ref="I19:I22"/>
    <mergeCell ref="C23:C25"/>
    <mergeCell ref="I23:I25"/>
    <mergeCell ref="C6:C8"/>
    <mergeCell ref="I6:I8"/>
    <mergeCell ref="C9:C12"/>
    <mergeCell ref="I9:I12"/>
    <mergeCell ref="C13:C15"/>
    <mergeCell ref="I13:I15"/>
    <mergeCell ref="G1:H1"/>
    <mergeCell ref="C3:C5"/>
    <mergeCell ref="I3:I5"/>
    <mergeCell ref="A1:A2"/>
    <mergeCell ref="B1:B2"/>
    <mergeCell ref="C1:C2"/>
    <mergeCell ref="D1:D2"/>
    <mergeCell ref="E1:E2"/>
    <mergeCell ref="F1:F2"/>
  </mergeCells>
  <phoneticPr fontId="2"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J240"/>
  <sheetViews>
    <sheetView topLeftCell="A211" workbookViewId="0">
      <selection activeCell="T233" sqref="T233:T240"/>
    </sheetView>
  </sheetViews>
  <sheetFormatPr baseColWidth="10" defaultColWidth="9" defaultRowHeight="15"/>
  <cols>
    <col min="1" max="1" width="10.1640625" style="57" bestFit="1" customWidth="1"/>
    <col min="2" max="2" width="18" style="57" customWidth="1"/>
    <col min="3" max="6" width="5.5" style="57" bestFit="1" customWidth="1"/>
    <col min="7" max="8" width="5.1640625" style="57" bestFit="1" customWidth="1"/>
    <col min="9" max="9" width="4.6640625" style="57" bestFit="1" customWidth="1"/>
    <col min="10" max="10" width="7.83203125" style="57" customWidth="1"/>
    <col min="11" max="11" width="13.1640625" style="57" bestFit="1" customWidth="1"/>
    <col min="12" max="12" width="10.1640625" style="57" bestFit="1" customWidth="1"/>
    <col min="13" max="13" width="7.33203125" style="57" bestFit="1" customWidth="1"/>
    <col min="14" max="16" width="8.1640625" style="57" bestFit="1" customWidth="1"/>
    <col min="17" max="17" width="7.5" style="57" bestFit="1" customWidth="1"/>
    <col min="18" max="18" width="9" style="57"/>
    <col min="19" max="19" width="12.1640625" style="57" bestFit="1" customWidth="1"/>
    <col min="20" max="20" width="10.6640625" style="57" customWidth="1"/>
    <col min="21" max="22" width="9.33203125" style="57" customWidth="1"/>
    <col min="23" max="27" width="7.6640625" style="57" customWidth="1"/>
    <col min="28" max="34" width="9" style="57"/>
    <col min="35" max="35" width="11.6640625" style="57" bestFit="1" customWidth="1"/>
    <col min="36" max="36" width="8.5" style="57" bestFit="1" customWidth="1"/>
    <col min="37" max="16384" width="9" style="57"/>
  </cols>
  <sheetData>
    <row r="1" spans="1:36">
      <c r="K1" s="58" t="s">
        <v>313</v>
      </c>
      <c r="L1" s="58"/>
      <c r="M1" s="58"/>
      <c r="N1" s="58"/>
      <c r="O1" s="58"/>
      <c r="P1" s="58"/>
      <c r="Q1" s="58"/>
      <c r="T1" s="58" t="s">
        <v>314</v>
      </c>
      <c r="U1" s="58"/>
      <c r="V1" s="58"/>
      <c r="W1" s="58"/>
      <c r="X1" s="58"/>
      <c r="Y1" s="58"/>
      <c r="Z1" s="58"/>
      <c r="AA1" s="58"/>
    </row>
    <row r="2" spans="1:36">
      <c r="A2" s="57" t="s">
        <v>118</v>
      </c>
      <c r="C2" s="57" t="s">
        <v>65</v>
      </c>
      <c r="D2" s="57" t="s">
        <v>65</v>
      </c>
      <c r="E2" s="57" t="s">
        <v>52</v>
      </c>
      <c r="F2" s="57" t="s">
        <v>59</v>
      </c>
      <c r="G2" s="57" t="s">
        <v>67</v>
      </c>
      <c r="H2" s="57" t="s">
        <v>69</v>
      </c>
      <c r="I2" s="57" t="s">
        <v>70</v>
      </c>
      <c r="L2" s="59" t="s">
        <v>118</v>
      </c>
      <c r="M2" s="59"/>
      <c r="T2" s="57" t="s">
        <v>323</v>
      </c>
      <c r="AE2" s="60" t="s">
        <v>156</v>
      </c>
      <c r="AF2" s="60" t="s">
        <v>203</v>
      </c>
      <c r="AG2" s="60" t="s">
        <v>157</v>
      </c>
      <c r="AI2" s="57" t="s">
        <v>278</v>
      </c>
      <c r="AJ2" s="57" t="s">
        <v>279</v>
      </c>
    </row>
    <row r="3" spans="1:36" ht="16">
      <c r="A3" s="57" t="s">
        <v>117</v>
      </c>
      <c r="B3" s="61" t="s">
        <v>93</v>
      </c>
      <c r="C3" s="61">
        <v>85</v>
      </c>
      <c r="D3" s="61">
        <v>90</v>
      </c>
      <c r="E3" s="61">
        <v>95</v>
      </c>
      <c r="F3" s="61">
        <v>100</v>
      </c>
      <c r="G3" s="61">
        <v>105</v>
      </c>
      <c r="H3" s="61">
        <v>110</v>
      </c>
      <c r="I3" s="61">
        <v>115</v>
      </c>
      <c r="L3" s="57" t="s">
        <v>53</v>
      </c>
      <c r="M3" s="57" t="s">
        <v>122</v>
      </c>
      <c r="N3" s="57" t="s">
        <v>4</v>
      </c>
      <c r="O3" s="57" t="s">
        <v>5</v>
      </c>
      <c r="P3" s="57" t="s">
        <v>7</v>
      </c>
      <c r="Q3" s="57" t="s">
        <v>114</v>
      </c>
      <c r="T3" s="57" t="s">
        <v>53</v>
      </c>
      <c r="U3" s="57" t="s">
        <v>122</v>
      </c>
      <c r="V3" s="57" t="s">
        <v>16</v>
      </c>
      <c r="W3" s="57" t="s">
        <v>12</v>
      </c>
      <c r="X3" s="57" t="s">
        <v>14</v>
      </c>
      <c r="Y3" s="57" t="s">
        <v>15</v>
      </c>
      <c r="Z3" s="57" t="s">
        <v>13</v>
      </c>
      <c r="AA3" s="57" t="s">
        <v>6</v>
      </c>
      <c r="AE3" s="60" t="s">
        <v>158</v>
      </c>
      <c r="AF3" s="60" t="s">
        <v>84</v>
      </c>
      <c r="AG3" s="60" t="s">
        <v>175</v>
      </c>
      <c r="AI3" s="60" t="s">
        <v>205</v>
      </c>
      <c r="AJ3" s="54">
        <v>79000</v>
      </c>
    </row>
    <row r="4" spans="1:36" ht="16">
      <c r="A4" s="57" t="s">
        <v>117</v>
      </c>
      <c r="B4" s="61" t="s">
        <v>94</v>
      </c>
      <c r="C4" s="61">
        <v>92</v>
      </c>
      <c r="D4" s="61">
        <v>97</v>
      </c>
      <c r="E4" s="61">
        <v>102</v>
      </c>
      <c r="F4" s="61">
        <v>107</v>
      </c>
      <c r="G4" s="61">
        <v>112</v>
      </c>
      <c r="H4" s="61">
        <v>117</v>
      </c>
      <c r="I4" s="61">
        <v>122</v>
      </c>
      <c r="K4" s="57" t="str">
        <f>L2&amp;L4</f>
        <v>BO0141D61XS</v>
      </c>
      <c r="L4" s="57" t="s">
        <v>65</v>
      </c>
      <c r="M4" s="57">
        <v>90</v>
      </c>
      <c r="N4" s="57">
        <v>41</v>
      </c>
      <c r="O4" s="57">
        <v>97</v>
      </c>
      <c r="P4" s="57">
        <v>59.5</v>
      </c>
      <c r="Q4" s="57">
        <v>63</v>
      </c>
      <c r="S4" s="57" t="str">
        <f>T2&amp;T4</f>
        <v>BO0121D0630</v>
      </c>
      <c r="T4" s="57">
        <v>30</v>
      </c>
      <c r="U4" s="57">
        <v>78</v>
      </c>
      <c r="V4" s="57">
        <v>101</v>
      </c>
      <c r="W4" s="57">
        <v>82</v>
      </c>
      <c r="X4" s="61">
        <v>100</v>
      </c>
      <c r="Z4" s="57">
        <v>25.5</v>
      </c>
      <c r="AA4" s="57">
        <v>17</v>
      </c>
      <c r="AE4" s="60" t="s">
        <v>159</v>
      </c>
      <c r="AF4" s="52" t="s">
        <v>136</v>
      </c>
      <c r="AG4" s="60" t="s">
        <v>176</v>
      </c>
      <c r="AI4" s="60" t="s">
        <v>106</v>
      </c>
      <c r="AJ4" s="54">
        <v>79000</v>
      </c>
    </row>
    <row r="5" spans="1:36" ht="16">
      <c r="A5" s="57" t="s">
        <v>117</v>
      </c>
      <c r="B5" s="61" t="s">
        <v>95</v>
      </c>
      <c r="C5" s="61">
        <v>92</v>
      </c>
      <c r="D5" s="61">
        <v>97</v>
      </c>
      <c r="E5" s="61">
        <v>102</v>
      </c>
      <c r="F5" s="61">
        <v>107</v>
      </c>
      <c r="G5" s="61">
        <v>112</v>
      </c>
      <c r="H5" s="61">
        <v>117</v>
      </c>
      <c r="I5" s="61">
        <v>122</v>
      </c>
      <c r="K5" s="57" t="str">
        <f>L2&amp;L5</f>
        <v>BO0141D61S</v>
      </c>
      <c r="L5" s="57" t="s">
        <v>52</v>
      </c>
      <c r="M5" s="57">
        <v>95</v>
      </c>
      <c r="N5" s="57">
        <v>43.5</v>
      </c>
      <c r="O5" s="57">
        <v>102</v>
      </c>
      <c r="P5" s="57">
        <v>62</v>
      </c>
      <c r="Q5" s="57">
        <v>68</v>
      </c>
      <c r="S5" s="57" t="str">
        <f>T2&amp;T5</f>
        <v>BO0121D0632</v>
      </c>
      <c r="T5" s="57">
        <v>32</v>
      </c>
      <c r="U5" s="57">
        <v>82</v>
      </c>
      <c r="V5" s="57">
        <v>102</v>
      </c>
      <c r="W5" s="57">
        <v>86</v>
      </c>
      <c r="X5" s="61">
        <v>104</v>
      </c>
      <c r="Z5" s="57">
        <v>26.5</v>
      </c>
      <c r="AA5" s="57">
        <v>17.5</v>
      </c>
      <c r="AE5" s="60" t="s">
        <v>160</v>
      </c>
      <c r="AF5" s="60" t="s">
        <v>195</v>
      </c>
      <c r="AG5" s="60" t="s">
        <v>178</v>
      </c>
      <c r="AI5" s="60" t="s">
        <v>206</v>
      </c>
      <c r="AJ5" s="54">
        <v>79000</v>
      </c>
    </row>
    <row r="6" spans="1:36" ht="16">
      <c r="A6" s="57" t="s">
        <v>117</v>
      </c>
      <c r="B6" s="61" t="s">
        <v>96</v>
      </c>
      <c r="C6" s="61">
        <v>58.5</v>
      </c>
      <c r="D6" s="61">
        <v>59.5</v>
      </c>
      <c r="E6" s="61">
        <v>62</v>
      </c>
      <c r="F6" s="61">
        <v>63</v>
      </c>
      <c r="G6" s="61">
        <v>64</v>
      </c>
      <c r="H6" s="61">
        <v>65</v>
      </c>
      <c r="I6" s="61">
        <v>66</v>
      </c>
      <c r="K6" s="57" t="str">
        <f>L2&amp;L6</f>
        <v>BO0141D61M</v>
      </c>
      <c r="L6" s="57" t="s">
        <v>59</v>
      </c>
      <c r="M6" s="57">
        <v>100</v>
      </c>
      <c r="N6" s="57">
        <v>45.5</v>
      </c>
      <c r="O6" s="57">
        <v>107</v>
      </c>
      <c r="P6" s="57">
        <v>63</v>
      </c>
      <c r="Q6" s="57">
        <v>70</v>
      </c>
      <c r="S6" s="57" t="str">
        <f>T2&amp;T6</f>
        <v>BO0121D0634</v>
      </c>
      <c r="T6" s="57">
        <v>34</v>
      </c>
      <c r="U6" s="57">
        <v>86</v>
      </c>
      <c r="V6" s="57">
        <v>104</v>
      </c>
      <c r="W6" s="57">
        <v>90</v>
      </c>
      <c r="X6" s="61">
        <v>108</v>
      </c>
      <c r="Z6" s="57">
        <v>27.5</v>
      </c>
      <c r="AA6" s="57">
        <v>18</v>
      </c>
      <c r="AE6" s="60" t="s">
        <v>161</v>
      </c>
      <c r="AF6" s="52" t="s">
        <v>152</v>
      </c>
      <c r="AG6" s="60" t="s">
        <v>177</v>
      </c>
      <c r="AI6" s="60" t="s">
        <v>115</v>
      </c>
      <c r="AJ6" s="54">
        <v>89000</v>
      </c>
    </row>
    <row r="7" spans="1:36" ht="16">
      <c r="A7" s="57" t="s">
        <v>117</v>
      </c>
      <c r="B7" s="61" t="s">
        <v>97</v>
      </c>
      <c r="C7" s="61">
        <v>17</v>
      </c>
      <c r="D7" s="61">
        <v>18</v>
      </c>
      <c r="E7" s="61">
        <v>19</v>
      </c>
      <c r="F7" s="61">
        <v>20</v>
      </c>
      <c r="G7" s="61">
        <v>21</v>
      </c>
      <c r="H7" s="61">
        <v>22</v>
      </c>
      <c r="I7" s="61">
        <v>23</v>
      </c>
      <c r="K7" s="57" t="str">
        <f>L2&amp;L7</f>
        <v>BO0141D61L</v>
      </c>
      <c r="L7" s="57" t="s">
        <v>67</v>
      </c>
      <c r="M7" s="57">
        <v>105</v>
      </c>
      <c r="N7" s="57">
        <v>47.5</v>
      </c>
      <c r="O7" s="57">
        <v>112</v>
      </c>
      <c r="P7" s="57">
        <v>64</v>
      </c>
      <c r="Q7" s="57">
        <v>72</v>
      </c>
      <c r="S7" s="57" t="str">
        <f>T2&amp;T7</f>
        <v>BO0121D0636</v>
      </c>
      <c r="T7" s="57">
        <v>36</v>
      </c>
      <c r="U7" s="57">
        <v>90</v>
      </c>
      <c r="V7" s="57">
        <v>105</v>
      </c>
      <c r="W7" s="57">
        <v>94</v>
      </c>
      <c r="X7" s="61">
        <v>112</v>
      </c>
      <c r="Z7" s="57">
        <v>28.5</v>
      </c>
      <c r="AA7" s="57">
        <v>18.5</v>
      </c>
      <c r="AE7" s="60" t="s">
        <v>162</v>
      </c>
      <c r="AF7" s="52" t="s">
        <v>152</v>
      </c>
      <c r="AG7" s="60" t="s">
        <v>179</v>
      </c>
      <c r="AI7" s="60" t="s">
        <v>207</v>
      </c>
      <c r="AJ7" s="54">
        <v>89000</v>
      </c>
    </row>
    <row r="8" spans="1:36" ht="16">
      <c r="A8" s="57" t="s">
        <v>117</v>
      </c>
      <c r="B8" s="61" t="s">
        <v>98</v>
      </c>
      <c r="C8" s="61">
        <v>8.5</v>
      </c>
      <c r="D8" s="61">
        <v>9</v>
      </c>
      <c r="E8" s="61">
        <v>9.5</v>
      </c>
      <c r="F8" s="61">
        <v>10</v>
      </c>
      <c r="G8" s="61">
        <v>10.5</v>
      </c>
      <c r="H8" s="61">
        <v>11</v>
      </c>
      <c r="I8" s="61">
        <v>11.5</v>
      </c>
      <c r="K8" s="57" t="str">
        <f>L2&amp;L8</f>
        <v>BO0141D61XL</v>
      </c>
      <c r="L8" s="57" t="s">
        <v>69</v>
      </c>
      <c r="M8" s="57">
        <v>110</v>
      </c>
      <c r="N8" s="57">
        <v>49.5</v>
      </c>
      <c r="O8" s="57">
        <v>117</v>
      </c>
      <c r="P8" s="57">
        <v>65</v>
      </c>
      <c r="Q8" s="57">
        <v>74</v>
      </c>
      <c r="S8" s="57" t="str">
        <f>T2&amp;T8</f>
        <v>BO0121D0638</v>
      </c>
      <c r="T8" s="57">
        <v>38</v>
      </c>
      <c r="U8" s="57">
        <v>94</v>
      </c>
      <c r="V8" s="57">
        <v>106</v>
      </c>
      <c r="W8" s="57">
        <v>98</v>
      </c>
      <c r="X8" s="61">
        <v>116</v>
      </c>
      <c r="Z8" s="57">
        <v>29.5</v>
      </c>
      <c r="AA8" s="57">
        <v>19</v>
      </c>
      <c r="AE8" s="60" t="s">
        <v>163</v>
      </c>
      <c r="AF8" s="52" t="s">
        <v>132</v>
      </c>
      <c r="AG8" s="60" t="s">
        <v>180</v>
      </c>
      <c r="AI8" s="60" t="s">
        <v>208</v>
      </c>
      <c r="AJ8" s="54">
        <v>89000</v>
      </c>
    </row>
    <row r="9" spans="1:36" ht="16">
      <c r="A9" s="57" t="s">
        <v>117</v>
      </c>
      <c r="B9" s="61" t="s">
        <v>99</v>
      </c>
      <c r="C9" s="61">
        <v>39</v>
      </c>
      <c r="D9" s="61">
        <v>41</v>
      </c>
      <c r="E9" s="61">
        <v>43.5</v>
      </c>
      <c r="F9" s="61">
        <v>45.5</v>
      </c>
      <c r="G9" s="61">
        <v>47.5</v>
      </c>
      <c r="H9" s="61">
        <v>49.5</v>
      </c>
      <c r="I9" s="61">
        <v>51.5</v>
      </c>
      <c r="K9" s="57" t="str">
        <f>L2&amp;L9</f>
        <v>BO0141D61XXL</v>
      </c>
      <c r="L9" s="57" t="s">
        <v>70</v>
      </c>
      <c r="M9" s="57">
        <v>115</v>
      </c>
      <c r="N9" s="57">
        <v>51.5</v>
      </c>
      <c r="O9" s="57">
        <v>122</v>
      </c>
      <c r="P9" s="57">
        <v>66</v>
      </c>
      <c r="Q9" s="57">
        <v>76</v>
      </c>
      <c r="S9" s="57" t="str">
        <f>T2&amp;T9</f>
        <v>BO0121D0640</v>
      </c>
      <c r="T9" s="57">
        <v>40</v>
      </c>
      <c r="U9" s="57">
        <v>98</v>
      </c>
      <c r="V9" s="57">
        <v>107</v>
      </c>
      <c r="W9" s="57">
        <v>102</v>
      </c>
      <c r="X9" s="61">
        <v>120</v>
      </c>
      <c r="Z9" s="57">
        <v>30.5</v>
      </c>
      <c r="AA9" s="57">
        <v>19.5</v>
      </c>
      <c r="AE9" s="60" t="s">
        <v>164</v>
      </c>
      <c r="AF9" s="60" t="s">
        <v>60</v>
      </c>
      <c r="AG9" s="60" t="s">
        <v>181</v>
      </c>
      <c r="AI9" s="60" t="s">
        <v>209</v>
      </c>
      <c r="AJ9" s="54">
        <v>119000</v>
      </c>
    </row>
    <row r="10" spans="1:36" ht="16">
      <c r="A10" s="57" t="s">
        <v>117</v>
      </c>
      <c r="B10" s="61" t="s">
        <v>100</v>
      </c>
      <c r="C10" s="61">
        <v>61</v>
      </c>
      <c r="D10" s="61">
        <v>63</v>
      </c>
      <c r="E10" s="61">
        <v>68</v>
      </c>
      <c r="F10" s="61">
        <v>70</v>
      </c>
      <c r="G10" s="61">
        <v>72</v>
      </c>
      <c r="H10" s="61">
        <v>74</v>
      </c>
      <c r="I10" s="61">
        <v>76</v>
      </c>
      <c r="AE10" s="60" t="s">
        <v>165</v>
      </c>
      <c r="AF10" s="60" t="s">
        <v>75</v>
      </c>
      <c r="AG10" s="60" t="s">
        <v>182</v>
      </c>
      <c r="AI10" s="60" t="s">
        <v>210</v>
      </c>
      <c r="AJ10" s="54">
        <v>119000</v>
      </c>
    </row>
    <row r="11" spans="1:36" ht="16">
      <c r="AE11" s="60" t="s">
        <v>166</v>
      </c>
      <c r="AF11" s="62" t="s">
        <v>196</v>
      </c>
      <c r="AG11" s="60" t="s">
        <v>183</v>
      </c>
      <c r="AI11" s="60" t="s">
        <v>211</v>
      </c>
      <c r="AJ11" s="54">
        <v>119000</v>
      </c>
    </row>
    <row r="12" spans="1:36">
      <c r="L12" s="59" t="s">
        <v>121</v>
      </c>
      <c r="M12" s="59"/>
      <c r="T12" s="57" t="s">
        <v>322</v>
      </c>
      <c r="AE12" s="60" t="s">
        <v>167</v>
      </c>
      <c r="AF12" s="60" t="s">
        <v>197</v>
      </c>
      <c r="AG12" s="60" t="s">
        <v>184</v>
      </c>
      <c r="AI12" s="60" t="s">
        <v>154</v>
      </c>
      <c r="AJ12" s="54">
        <v>119000</v>
      </c>
    </row>
    <row r="13" spans="1:36">
      <c r="A13" s="57" t="s">
        <v>121</v>
      </c>
      <c r="C13" s="57" t="s">
        <v>65</v>
      </c>
      <c r="D13" s="57" t="s">
        <v>52</v>
      </c>
      <c r="E13" s="57" t="s">
        <v>59</v>
      </c>
      <c r="F13" s="57" t="s">
        <v>67</v>
      </c>
      <c r="G13" s="57" t="s">
        <v>69</v>
      </c>
      <c r="H13" s="57" t="s">
        <v>70</v>
      </c>
      <c r="L13" s="57" t="s">
        <v>53</v>
      </c>
      <c r="M13" s="57" t="s">
        <v>122</v>
      </c>
      <c r="N13" s="57" t="s">
        <v>4</v>
      </c>
      <c r="O13" s="57" t="s">
        <v>5</v>
      </c>
      <c r="P13" s="57" t="s">
        <v>7</v>
      </c>
      <c r="Q13" s="57" t="s">
        <v>114</v>
      </c>
      <c r="T13" s="57" t="s">
        <v>53</v>
      </c>
      <c r="U13" s="57" t="s">
        <v>122</v>
      </c>
      <c r="V13" s="57" t="s">
        <v>16</v>
      </c>
      <c r="W13" s="57" t="s">
        <v>12</v>
      </c>
      <c r="X13" s="57" t="s">
        <v>14</v>
      </c>
      <c r="Y13" s="57" t="s">
        <v>15</v>
      </c>
      <c r="Z13" s="57" t="s">
        <v>13</v>
      </c>
      <c r="AA13" s="57" t="s">
        <v>6</v>
      </c>
      <c r="AE13" s="60" t="s">
        <v>168</v>
      </c>
      <c r="AF13" s="60" t="s">
        <v>198</v>
      </c>
      <c r="AG13" s="60" t="s">
        <v>185</v>
      </c>
      <c r="AI13" s="60" t="s">
        <v>212</v>
      </c>
      <c r="AJ13" s="54">
        <v>69000</v>
      </c>
    </row>
    <row r="14" spans="1:36" ht="16">
      <c r="A14" s="57" t="s">
        <v>120</v>
      </c>
      <c r="B14" s="61" t="s">
        <v>93</v>
      </c>
      <c r="C14" s="61">
        <v>85</v>
      </c>
      <c r="D14" s="61">
        <v>90</v>
      </c>
      <c r="E14" s="61">
        <v>95</v>
      </c>
      <c r="F14" s="61">
        <v>100</v>
      </c>
      <c r="G14" s="61">
        <v>105</v>
      </c>
      <c r="H14" s="61">
        <v>110</v>
      </c>
      <c r="K14" s="57" t="str">
        <f>L12&amp;L14</f>
        <v>BO0241F02XS</v>
      </c>
      <c r="L14" s="57" t="s">
        <v>65</v>
      </c>
      <c r="M14" s="57">
        <v>85</v>
      </c>
      <c r="N14" s="57">
        <v>41</v>
      </c>
      <c r="O14" s="57">
        <v>97</v>
      </c>
      <c r="P14" s="57">
        <v>59.5</v>
      </c>
      <c r="Q14" s="57">
        <v>63</v>
      </c>
      <c r="S14" s="57" t="str">
        <f>T12&amp;T14</f>
        <v>BO0121D0730</v>
      </c>
      <c r="T14" s="57">
        <v>30</v>
      </c>
      <c r="U14" s="61">
        <v>78</v>
      </c>
      <c r="V14" s="61">
        <v>101</v>
      </c>
      <c r="W14" s="61">
        <v>82</v>
      </c>
      <c r="X14" s="61">
        <v>100</v>
      </c>
      <c r="Y14" s="61"/>
      <c r="Z14" s="61">
        <v>26.5</v>
      </c>
      <c r="AA14" s="61">
        <v>17.5</v>
      </c>
      <c r="AE14" s="60" t="s">
        <v>169</v>
      </c>
      <c r="AF14" s="60" t="s">
        <v>199</v>
      </c>
      <c r="AG14" s="60" t="s">
        <v>186</v>
      </c>
      <c r="AI14" s="60" t="s">
        <v>213</v>
      </c>
      <c r="AJ14" s="54">
        <v>69000</v>
      </c>
    </row>
    <row r="15" spans="1:36" ht="16">
      <c r="A15" s="57" t="s">
        <v>120</v>
      </c>
      <c r="B15" s="61" t="s">
        <v>94</v>
      </c>
      <c r="C15" s="61">
        <v>97</v>
      </c>
      <c r="D15" s="61">
        <v>102</v>
      </c>
      <c r="E15" s="61">
        <v>107</v>
      </c>
      <c r="F15" s="61">
        <v>112</v>
      </c>
      <c r="G15" s="61">
        <v>117</v>
      </c>
      <c r="H15" s="61">
        <v>122</v>
      </c>
      <c r="K15" s="57" t="str">
        <f>L12&amp;L15</f>
        <v>BO0241F02S</v>
      </c>
      <c r="L15" s="57" t="s">
        <v>52</v>
      </c>
      <c r="M15" s="57">
        <v>90</v>
      </c>
      <c r="N15" s="57">
        <v>43</v>
      </c>
      <c r="O15" s="57">
        <v>102</v>
      </c>
      <c r="P15" s="57">
        <v>60.5</v>
      </c>
      <c r="Q15" s="57">
        <v>65</v>
      </c>
      <c r="S15" s="57" t="str">
        <f>T12&amp;T15</f>
        <v>BO0121D0732</v>
      </c>
      <c r="T15" s="57">
        <v>32</v>
      </c>
      <c r="U15" s="61">
        <v>82</v>
      </c>
      <c r="V15" s="61">
        <v>102</v>
      </c>
      <c r="W15" s="61">
        <v>86</v>
      </c>
      <c r="X15" s="61">
        <v>104</v>
      </c>
      <c r="Y15" s="61"/>
      <c r="Z15" s="61">
        <v>27.5</v>
      </c>
      <c r="AA15" s="61">
        <v>18</v>
      </c>
      <c r="AE15" s="60" t="s">
        <v>86</v>
      </c>
      <c r="AF15" s="52" t="s">
        <v>107</v>
      </c>
      <c r="AG15" s="60" t="s">
        <v>187</v>
      </c>
      <c r="AI15" s="60" t="s">
        <v>214</v>
      </c>
      <c r="AJ15" s="54">
        <v>69000</v>
      </c>
    </row>
    <row r="16" spans="1:36" ht="16">
      <c r="A16" s="57" t="s">
        <v>120</v>
      </c>
      <c r="B16" s="61" t="s">
        <v>95</v>
      </c>
      <c r="C16" s="61">
        <v>87</v>
      </c>
      <c r="D16" s="61">
        <v>92</v>
      </c>
      <c r="E16" s="61">
        <v>97</v>
      </c>
      <c r="F16" s="61">
        <v>102</v>
      </c>
      <c r="G16" s="61">
        <v>107</v>
      </c>
      <c r="H16" s="61">
        <v>112</v>
      </c>
      <c r="K16" s="57" t="str">
        <f>L12&amp;L16</f>
        <v>BO0241F02M</v>
      </c>
      <c r="L16" s="57" t="s">
        <v>59</v>
      </c>
      <c r="M16" s="57">
        <v>95</v>
      </c>
      <c r="N16" s="57">
        <v>45</v>
      </c>
      <c r="O16" s="57">
        <v>107</v>
      </c>
      <c r="P16" s="57">
        <v>61.5</v>
      </c>
      <c r="Q16" s="57">
        <v>67</v>
      </c>
      <c r="S16" s="57" t="str">
        <f>T12&amp;T16</f>
        <v>BO0121D0734</v>
      </c>
      <c r="T16" s="57">
        <v>34</v>
      </c>
      <c r="U16" s="61">
        <v>86</v>
      </c>
      <c r="V16" s="61">
        <v>104</v>
      </c>
      <c r="W16" s="61">
        <v>90</v>
      </c>
      <c r="X16" s="61">
        <v>108</v>
      </c>
      <c r="Y16" s="61"/>
      <c r="Z16" s="61">
        <v>28.5</v>
      </c>
      <c r="AA16" s="61">
        <v>18.5</v>
      </c>
      <c r="AE16" s="60" t="s">
        <v>85</v>
      </c>
      <c r="AF16" s="52" t="s">
        <v>107</v>
      </c>
      <c r="AG16" s="60" t="s">
        <v>188</v>
      </c>
      <c r="AI16" s="60" t="s">
        <v>215</v>
      </c>
      <c r="AJ16" s="54">
        <v>99000</v>
      </c>
    </row>
    <row r="17" spans="1:36" ht="16">
      <c r="A17" s="57" t="s">
        <v>120</v>
      </c>
      <c r="B17" s="61" t="s">
        <v>96</v>
      </c>
      <c r="C17" s="61">
        <v>59.5</v>
      </c>
      <c r="D17" s="61">
        <v>60.5</v>
      </c>
      <c r="E17" s="61">
        <v>61.5</v>
      </c>
      <c r="F17" s="61">
        <v>62.5</v>
      </c>
      <c r="G17" s="61">
        <v>63.5</v>
      </c>
      <c r="H17" s="61">
        <v>64.5</v>
      </c>
      <c r="K17" s="57" t="str">
        <f>L12&amp;L17</f>
        <v>BO0241F02L</v>
      </c>
      <c r="L17" s="57" t="s">
        <v>67</v>
      </c>
      <c r="M17" s="57">
        <v>100</v>
      </c>
      <c r="N17" s="57">
        <v>47</v>
      </c>
      <c r="O17" s="57">
        <v>112</v>
      </c>
      <c r="P17" s="57">
        <v>62.5</v>
      </c>
      <c r="Q17" s="57">
        <v>69</v>
      </c>
      <c r="S17" s="57" t="str">
        <f>T12&amp;T17</f>
        <v>BO0121D0736</v>
      </c>
      <c r="T17" s="57">
        <v>36</v>
      </c>
      <c r="U17" s="61">
        <v>90</v>
      </c>
      <c r="V17" s="61">
        <v>105</v>
      </c>
      <c r="W17" s="61">
        <v>94</v>
      </c>
      <c r="X17" s="61">
        <v>112</v>
      </c>
      <c r="Y17" s="61"/>
      <c r="Z17" s="61">
        <v>29.5</v>
      </c>
      <c r="AA17" s="61">
        <v>19</v>
      </c>
      <c r="AE17" s="60" t="s">
        <v>170</v>
      </c>
      <c r="AF17" s="52" t="s">
        <v>134</v>
      </c>
      <c r="AG17" s="60" t="s">
        <v>189</v>
      </c>
      <c r="AI17" s="60" t="s">
        <v>216</v>
      </c>
      <c r="AJ17" s="54">
        <v>99000</v>
      </c>
    </row>
    <row r="18" spans="1:36" ht="16">
      <c r="A18" s="57" t="s">
        <v>120</v>
      </c>
      <c r="B18" s="61" t="s">
        <v>97</v>
      </c>
      <c r="C18" s="61">
        <v>18</v>
      </c>
      <c r="D18" s="61">
        <v>19</v>
      </c>
      <c r="E18" s="61">
        <v>20</v>
      </c>
      <c r="F18" s="61">
        <v>21</v>
      </c>
      <c r="G18" s="61">
        <v>22</v>
      </c>
      <c r="H18" s="61">
        <v>23</v>
      </c>
      <c r="K18" s="57" t="str">
        <f>L12&amp;L18</f>
        <v>BO0241F02XL</v>
      </c>
      <c r="L18" s="57" t="s">
        <v>69</v>
      </c>
      <c r="M18" s="57">
        <v>105</v>
      </c>
      <c r="N18" s="57">
        <v>49</v>
      </c>
      <c r="O18" s="57">
        <v>117</v>
      </c>
      <c r="P18" s="57">
        <v>63.5</v>
      </c>
      <c r="Q18" s="57">
        <v>71</v>
      </c>
      <c r="S18" s="57" t="str">
        <f>T12&amp;T18</f>
        <v>BO0121D0738</v>
      </c>
      <c r="T18" s="57">
        <v>38</v>
      </c>
      <c r="U18" s="61">
        <v>94</v>
      </c>
      <c r="V18" s="61">
        <v>106</v>
      </c>
      <c r="W18" s="61">
        <v>98</v>
      </c>
      <c r="X18" s="61">
        <v>116</v>
      </c>
      <c r="Y18" s="61"/>
      <c r="Z18" s="61">
        <v>30.5</v>
      </c>
      <c r="AA18" s="61">
        <v>19.5</v>
      </c>
      <c r="AE18" s="60" t="s">
        <v>171</v>
      </c>
      <c r="AF18" s="60" t="s">
        <v>200</v>
      </c>
      <c r="AG18" s="60" t="s">
        <v>190</v>
      </c>
      <c r="AI18" s="60" t="s">
        <v>217</v>
      </c>
      <c r="AJ18" s="54">
        <v>99000</v>
      </c>
    </row>
    <row r="19" spans="1:36" ht="16">
      <c r="A19" s="57" t="s">
        <v>120</v>
      </c>
      <c r="B19" s="61" t="s">
        <v>98</v>
      </c>
      <c r="C19" s="61">
        <v>9.5</v>
      </c>
      <c r="D19" s="61">
        <v>10</v>
      </c>
      <c r="E19" s="61">
        <v>10.5</v>
      </c>
      <c r="F19" s="61">
        <v>11</v>
      </c>
      <c r="G19" s="61">
        <v>11.5</v>
      </c>
      <c r="H19" s="61">
        <v>12</v>
      </c>
      <c r="K19" s="57" t="str">
        <f>L12&amp;L19</f>
        <v>BO0241F02XXL</v>
      </c>
      <c r="L19" s="57" t="s">
        <v>70</v>
      </c>
      <c r="M19" s="57">
        <v>110</v>
      </c>
      <c r="N19" s="57">
        <v>51</v>
      </c>
      <c r="O19" s="57">
        <v>122</v>
      </c>
      <c r="P19" s="57">
        <v>64.5</v>
      </c>
      <c r="Q19" s="57">
        <v>73</v>
      </c>
      <c r="U19" s="61"/>
      <c r="V19" s="61"/>
      <c r="W19" s="61"/>
      <c r="X19" s="61"/>
      <c r="Y19" s="61"/>
      <c r="Z19" s="61"/>
      <c r="AA19" s="61"/>
      <c r="AE19" s="60" t="s">
        <v>172</v>
      </c>
      <c r="AF19" s="52" t="s">
        <v>113</v>
      </c>
      <c r="AG19" s="60" t="s">
        <v>191</v>
      </c>
      <c r="AI19" s="60" t="s">
        <v>218</v>
      </c>
      <c r="AJ19" s="54">
        <v>159000</v>
      </c>
    </row>
    <row r="20" spans="1:36" ht="16">
      <c r="A20" s="57" t="s">
        <v>120</v>
      </c>
      <c r="B20" s="61" t="s">
        <v>99</v>
      </c>
      <c r="C20" s="61">
        <v>41</v>
      </c>
      <c r="D20" s="61">
        <v>43</v>
      </c>
      <c r="E20" s="61">
        <v>45</v>
      </c>
      <c r="F20" s="61">
        <v>47</v>
      </c>
      <c r="G20" s="61">
        <v>49</v>
      </c>
      <c r="H20" s="61">
        <v>51</v>
      </c>
      <c r="AE20" s="60" t="s">
        <v>173</v>
      </c>
      <c r="AF20" s="60" t="s">
        <v>201</v>
      </c>
      <c r="AG20" s="60" t="s">
        <v>192</v>
      </c>
      <c r="AI20" s="60" t="s">
        <v>219</v>
      </c>
      <c r="AJ20" s="54">
        <v>159000</v>
      </c>
    </row>
    <row r="21" spans="1:36" ht="16">
      <c r="A21" s="57" t="s">
        <v>120</v>
      </c>
      <c r="B21" s="61" t="s">
        <v>100</v>
      </c>
      <c r="C21" s="61">
        <v>63</v>
      </c>
      <c r="D21" s="61">
        <v>65</v>
      </c>
      <c r="E21" s="61">
        <v>67</v>
      </c>
      <c r="F21" s="61">
        <v>69</v>
      </c>
      <c r="G21" s="61">
        <v>71</v>
      </c>
      <c r="H21" s="61">
        <v>73</v>
      </c>
      <c r="AE21" s="60" t="s">
        <v>174</v>
      </c>
      <c r="AF21" s="60" t="s">
        <v>202</v>
      </c>
      <c r="AG21" s="60" t="s">
        <v>193</v>
      </c>
      <c r="AI21" s="60" t="s">
        <v>220</v>
      </c>
      <c r="AJ21" s="54">
        <v>159000</v>
      </c>
    </row>
    <row r="22" spans="1:36">
      <c r="AI22" s="60" t="s">
        <v>221</v>
      </c>
      <c r="AJ22" s="54">
        <v>159000</v>
      </c>
    </row>
    <row r="23" spans="1:36">
      <c r="AI23" s="60" t="s">
        <v>222</v>
      </c>
      <c r="AJ23" s="54">
        <v>159000</v>
      </c>
    </row>
    <row r="24" spans="1:36">
      <c r="C24" s="57" t="s">
        <v>149</v>
      </c>
      <c r="D24" s="57" t="s">
        <v>65</v>
      </c>
      <c r="E24" s="57" t="s">
        <v>52</v>
      </c>
      <c r="F24" s="57" t="s">
        <v>59</v>
      </c>
      <c r="G24" s="57" t="s">
        <v>67</v>
      </c>
      <c r="H24" s="57" t="s">
        <v>69</v>
      </c>
      <c r="L24" s="57" t="s">
        <v>148</v>
      </c>
      <c r="T24" s="57" t="s">
        <v>334</v>
      </c>
      <c r="AI24" s="60" t="s">
        <v>223</v>
      </c>
      <c r="AJ24" s="54">
        <v>159000</v>
      </c>
    </row>
    <row r="25" spans="1:36" ht="16">
      <c r="A25" s="57" t="s">
        <v>148</v>
      </c>
      <c r="B25" s="61" t="s">
        <v>93</v>
      </c>
      <c r="C25" s="61">
        <v>85</v>
      </c>
      <c r="D25" s="61">
        <v>90</v>
      </c>
      <c r="E25" s="61">
        <v>95</v>
      </c>
      <c r="F25" s="61">
        <v>100</v>
      </c>
      <c r="G25" s="61">
        <v>105</v>
      </c>
      <c r="H25" s="61">
        <v>110</v>
      </c>
      <c r="L25" s="57" t="s">
        <v>53</v>
      </c>
      <c r="M25" s="57" t="s">
        <v>122</v>
      </c>
      <c r="N25" s="57" t="s">
        <v>4</v>
      </c>
      <c r="O25" s="57" t="s">
        <v>5</v>
      </c>
      <c r="P25" s="57" t="s">
        <v>7</v>
      </c>
      <c r="Q25" s="57" t="s">
        <v>114</v>
      </c>
      <c r="T25" s="57" t="s">
        <v>53</v>
      </c>
      <c r="U25" s="57" t="s">
        <v>122</v>
      </c>
      <c r="V25" s="57" t="s">
        <v>16</v>
      </c>
      <c r="W25" s="57" t="s">
        <v>12</v>
      </c>
      <c r="X25" s="57" t="s">
        <v>14</v>
      </c>
      <c r="Y25" s="57" t="s">
        <v>15</v>
      </c>
      <c r="Z25" s="57" t="s">
        <v>13</v>
      </c>
      <c r="AA25" s="57" t="s">
        <v>6</v>
      </c>
      <c r="AI25" s="60" t="s">
        <v>224</v>
      </c>
      <c r="AJ25" s="54">
        <v>159000</v>
      </c>
    </row>
    <row r="26" spans="1:36" ht="16">
      <c r="A26" s="57" t="s">
        <v>148</v>
      </c>
      <c r="B26" s="61" t="s">
        <v>94</v>
      </c>
      <c r="C26" s="61">
        <v>88</v>
      </c>
      <c r="D26" s="61">
        <v>93</v>
      </c>
      <c r="E26" s="61">
        <v>103</v>
      </c>
      <c r="F26" s="61">
        <v>108</v>
      </c>
      <c r="G26" s="61">
        <v>113</v>
      </c>
      <c r="H26" s="61">
        <v>118</v>
      </c>
      <c r="K26" s="57" t="str">
        <f>L24&amp;L26</f>
        <v>BO0Z41F01XXS</v>
      </c>
      <c r="L26" s="57" t="s">
        <v>149</v>
      </c>
      <c r="M26" s="57">
        <v>85</v>
      </c>
      <c r="N26" s="57">
        <v>37</v>
      </c>
      <c r="O26" s="57">
        <v>88</v>
      </c>
      <c r="P26" s="57">
        <v>57.5</v>
      </c>
      <c r="Q26" s="57">
        <v>58</v>
      </c>
      <c r="S26" s="57" t="str">
        <f>T24&amp;T26</f>
        <v>BO0Z21F0125</v>
      </c>
      <c r="T26" s="57">
        <v>25</v>
      </c>
      <c r="U26" s="57">
        <v>64</v>
      </c>
      <c r="V26" s="57">
        <v>95</v>
      </c>
      <c r="W26" s="57">
        <v>67</v>
      </c>
      <c r="X26" s="57">
        <v>90</v>
      </c>
      <c r="Z26" s="57">
        <v>26.5</v>
      </c>
      <c r="AA26" s="57">
        <v>14.1</v>
      </c>
      <c r="AI26" s="60" t="s">
        <v>225</v>
      </c>
      <c r="AJ26" s="54">
        <v>199000</v>
      </c>
    </row>
    <row r="27" spans="1:36" ht="16">
      <c r="A27" s="57" t="s">
        <v>148</v>
      </c>
      <c r="B27" s="61" t="s">
        <v>95</v>
      </c>
      <c r="C27" s="61">
        <v>85</v>
      </c>
      <c r="D27" s="61">
        <v>90</v>
      </c>
      <c r="E27" s="61">
        <v>98</v>
      </c>
      <c r="F27" s="61">
        <v>103</v>
      </c>
      <c r="G27" s="61">
        <v>108</v>
      </c>
      <c r="H27" s="61">
        <v>113</v>
      </c>
      <c r="K27" s="57" t="str">
        <f>L24&amp;L27</f>
        <v>BO0Z41F01XS</v>
      </c>
      <c r="L27" s="57" t="s">
        <v>65</v>
      </c>
      <c r="M27" s="57">
        <v>90</v>
      </c>
      <c r="N27" s="57">
        <v>39</v>
      </c>
      <c r="O27" s="57">
        <v>93</v>
      </c>
      <c r="P27" s="57">
        <v>58.5</v>
      </c>
      <c r="Q27" s="57">
        <v>60</v>
      </c>
      <c r="S27" s="57" t="str">
        <f>T24&amp;T27</f>
        <v>BO0Z21F0126</v>
      </c>
      <c r="T27" s="61">
        <v>26</v>
      </c>
      <c r="U27" s="61">
        <v>67</v>
      </c>
      <c r="V27" s="61">
        <v>96</v>
      </c>
      <c r="W27" s="61">
        <v>70</v>
      </c>
      <c r="X27" s="61">
        <v>93</v>
      </c>
      <c r="Y27" s="61"/>
      <c r="Z27" s="57">
        <v>27</v>
      </c>
      <c r="AA27" s="57">
        <v>14.5</v>
      </c>
      <c r="AI27" s="60" t="s">
        <v>226</v>
      </c>
      <c r="AJ27" s="54">
        <v>199000</v>
      </c>
    </row>
    <row r="28" spans="1:36" ht="16">
      <c r="A28" s="57" t="s">
        <v>148</v>
      </c>
      <c r="B28" s="61" t="s">
        <v>96</v>
      </c>
      <c r="C28" s="61">
        <v>57.5</v>
      </c>
      <c r="D28" s="61">
        <v>58.5</v>
      </c>
      <c r="E28" s="61">
        <v>62.5</v>
      </c>
      <c r="F28" s="61">
        <v>63.5</v>
      </c>
      <c r="G28" s="61">
        <v>64.5</v>
      </c>
      <c r="H28" s="61">
        <v>65.5</v>
      </c>
      <c r="K28" s="57" t="str">
        <f>L24&amp;L28</f>
        <v>BO0Z41F01S</v>
      </c>
      <c r="L28" s="57" t="s">
        <v>52</v>
      </c>
      <c r="M28" s="57">
        <v>95</v>
      </c>
      <c r="N28" s="57">
        <v>43</v>
      </c>
      <c r="O28" s="57">
        <v>103</v>
      </c>
      <c r="P28" s="57">
        <v>62.5</v>
      </c>
      <c r="Q28" s="57">
        <v>67</v>
      </c>
      <c r="S28" s="57" t="str">
        <f>T24&amp;T28</f>
        <v>BO0Z21F0127</v>
      </c>
      <c r="T28" s="61">
        <v>27</v>
      </c>
      <c r="U28" s="61">
        <v>70</v>
      </c>
      <c r="V28" s="61">
        <v>97</v>
      </c>
      <c r="W28" s="61">
        <v>73</v>
      </c>
      <c r="X28" s="61">
        <v>96</v>
      </c>
      <c r="Y28" s="61"/>
      <c r="Z28" s="57">
        <v>27.5</v>
      </c>
      <c r="AA28" s="57">
        <v>14.9</v>
      </c>
      <c r="AI28" s="60" t="s">
        <v>227</v>
      </c>
      <c r="AJ28" s="54">
        <v>139000</v>
      </c>
    </row>
    <row r="29" spans="1:36" ht="16">
      <c r="A29" s="57" t="s">
        <v>148</v>
      </c>
      <c r="B29" s="61" t="s">
        <v>97</v>
      </c>
      <c r="C29" s="61">
        <v>16.5</v>
      </c>
      <c r="D29" s="61">
        <v>17.5</v>
      </c>
      <c r="E29" s="61">
        <v>19.5</v>
      </c>
      <c r="F29" s="61">
        <v>20.5</v>
      </c>
      <c r="G29" s="61">
        <v>21.5</v>
      </c>
      <c r="H29" s="61">
        <v>22.5</v>
      </c>
      <c r="K29" s="57" t="str">
        <f>L24&amp;L29</f>
        <v>BO0Z41F01M</v>
      </c>
      <c r="L29" s="57" t="s">
        <v>59</v>
      </c>
      <c r="M29" s="57">
        <v>100</v>
      </c>
      <c r="N29" s="57">
        <v>45</v>
      </c>
      <c r="O29" s="57">
        <v>108</v>
      </c>
      <c r="P29" s="57">
        <v>63.5</v>
      </c>
      <c r="Q29" s="57">
        <v>69</v>
      </c>
      <c r="S29" s="57" t="str">
        <f>T24&amp;T29</f>
        <v>BO0Z21F0128</v>
      </c>
      <c r="T29" s="61">
        <v>28</v>
      </c>
      <c r="U29" s="61">
        <v>73</v>
      </c>
      <c r="V29" s="61">
        <v>98</v>
      </c>
      <c r="W29" s="61">
        <v>76</v>
      </c>
      <c r="X29" s="61">
        <v>99</v>
      </c>
      <c r="Y29" s="61"/>
      <c r="Z29" s="57">
        <v>28</v>
      </c>
      <c r="AA29" s="57">
        <v>15.3</v>
      </c>
      <c r="AI29" s="60" t="s">
        <v>228</v>
      </c>
      <c r="AJ29" s="54">
        <v>129000</v>
      </c>
    </row>
    <row r="30" spans="1:36" ht="16">
      <c r="A30" s="57" t="s">
        <v>148</v>
      </c>
      <c r="B30" s="61" t="s">
        <v>98</v>
      </c>
      <c r="C30" s="61">
        <v>8.5</v>
      </c>
      <c r="D30" s="61">
        <v>9</v>
      </c>
      <c r="E30" s="61">
        <v>10</v>
      </c>
      <c r="F30" s="61">
        <v>10.5</v>
      </c>
      <c r="G30" s="61">
        <v>11</v>
      </c>
      <c r="H30" s="61">
        <v>11.5</v>
      </c>
      <c r="K30" s="57" t="str">
        <f>L24&amp;L30</f>
        <v>BO0Z41F01L</v>
      </c>
      <c r="L30" s="57" t="s">
        <v>67</v>
      </c>
      <c r="M30" s="57">
        <v>105</v>
      </c>
      <c r="N30" s="57">
        <v>47</v>
      </c>
      <c r="O30" s="57">
        <v>113</v>
      </c>
      <c r="P30" s="57">
        <v>64.5</v>
      </c>
      <c r="Q30" s="57">
        <v>71</v>
      </c>
      <c r="S30" s="57" t="str">
        <f>T24&amp;T30</f>
        <v>BO0Z21F0130</v>
      </c>
      <c r="T30" s="61">
        <v>30</v>
      </c>
      <c r="U30" s="61">
        <v>78</v>
      </c>
      <c r="V30" s="61">
        <v>100</v>
      </c>
      <c r="W30" s="61">
        <v>76</v>
      </c>
      <c r="X30" s="61">
        <v>100</v>
      </c>
      <c r="Y30" s="61"/>
      <c r="Z30" s="57">
        <v>29</v>
      </c>
      <c r="AA30" s="57">
        <v>16</v>
      </c>
      <c r="AI30" s="60" t="s">
        <v>229</v>
      </c>
      <c r="AJ30" s="54">
        <v>129000</v>
      </c>
    </row>
    <row r="31" spans="1:36" ht="16">
      <c r="A31" s="57" t="s">
        <v>148</v>
      </c>
      <c r="B31" s="61" t="s">
        <v>99</v>
      </c>
      <c r="C31" s="61">
        <v>37</v>
      </c>
      <c r="D31" s="61">
        <v>39</v>
      </c>
      <c r="E31" s="61">
        <v>43</v>
      </c>
      <c r="F31" s="61">
        <v>45</v>
      </c>
      <c r="G31" s="61">
        <v>47</v>
      </c>
      <c r="H31" s="61">
        <v>47</v>
      </c>
      <c r="K31" s="57" t="str">
        <f>L24&amp;L31</f>
        <v>BO0Z41F01XL</v>
      </c>
      <c r="L31" s="57" t="s">
        <v>69</v>
      </c>
      <c r="M31" s="57">
        <v>110</v>
      </c>
      <c r="N31" s="57">
        <v>47</v>
      </c>
      <c r="O31" s="57">
        <v>118</v>
      </c>
      <c r="P31" s="57">
        <v>65.5</v>
      </c>
      <c r="Q31" s="57">
        <v>73</v>
      </c>
      <c r="S31" s="57" t="str">
        <f>T24&amp;T31</f>
        <v>BO0Z21F0132</v>
      </c>
      <c r="T31" s="61">
        <v>32</v>
      </c>
      <c r="U31" s="61">
        <v>82</v>
      </c>
      <c r="V31" s="61">
        <v>101</v>
      </c>
      <c r="W31" s="61">
        <v>80</v>
      </c>
      <c r="X31" s="61">
        <v>104</v>
      </c>
      <c r="Y31" s="61"/>
      <c r="Z31" s="57">
        <v>30</v>
      </c>
      <c r="AA31" s="57">
        <v>16.5</v>
      </c>
      <c r="AI31" s="60" t="s">
        <v>230</v>
      </c>
      <c r="AJ31" s="54">
        <v>129000</v>
      </c>
    </row>
    <row r="32" spans="1:36" ht="16">
      <c r="A32" s="57" t="s">
        <v>148</v>
      </c>
      <c r="B32" s="61" t="s">
        <v>100</v>
      </c>
      <c r="C32" s="61">
        <v>58</v>
      </c>
      <c r="D32" s="61">
        <v>60</v>
      </c>
      <c r="E32" s="61">
        <v>67</v>
      </c>
      <c r="F32" s="61">
        <v>69</v>
      </c>
      <c r="G32" s="61">
        <v>71</v>
      </c>
      <c r="H32" s="61">
        <v>73</v>
      </c>
      <c r="S32" s="57" t="str">
        <f>T24&amp;T32</f>
        <v>BO0Z21F0134</v>
      </c>
      <c r="T32" s="61">
        <v>34</v>
      </c>
      <c r="U32" s="61">
        <v>86</v>
      </c>
      <c r="V32" s="61">
        <v>102</v>
      </c>
      <c r="W32" s="61">
        <v>84</v>
      </c>
      <c r="X32" s="61">
        <v>108</v>
      </c>
      <c r="Y32" s="61"/>
      <c r="Z32" s="57">
        <v>31</v>
      </c>
      <c r="AA32" s="57">
        <v>17</v>
      </c>
      <c r="AI32" s="60" t="s">
        <v>231</v>
      </c>
      <c r="AJ32" s="54">
        <v>159000</v>
      </c>
    </row>
    <row r="33" spans="1:36">
      <c r="S33" s="57" t="str">
        <f>T24&amp;T33</f>
        <v>BO0Z21F0136</v>
      </c>
      <c r="T33" s="57">
        <v>36</v>
      </c>
      <c r="U33" s="57">
        <v>90</v>
      </c>
      <c r="V33" s="57">
        <v>103</v>
      </c>
      <c r="W33" s="57">
        <v>88</v>
      </c>
      <c r="X33" s="57">
        <v>112</v>
      </c>
      <c r="Z33" s="57">
        <v>32</v>
      </c>
      <c r="AA33" s="57">
        <v>17.5</v>
      </c>
      <c r="AI33" s="60" t="s">
        <v>232</v>
      </c>
      <c r="AJ33" s="54">
        <v>159000</v>
      </c>
    </row>
    <row r="34" spans="1:36">
      <c r="AI34" s="60" t="s">
        <v>233</v>
      </c>
      <c r="AJ34" s="54">
        <v>79000</v>
      </c>
    </row>
    <row r="35" spans="1:36">
      <c r="C35" s="57" t="s">
        <v>149</v>
      </c>
      <c r="D35" s="57" t="s">
        <v>65</v>
      </c>
      <c r="E35" s="57" t="s">
        <v>52</v>
      </c>
      <c r="F35" s="57" t="s">
        <v>59</v>
      </c>
      <c r="G35" s="57" t="s">
        <v>67</v>
      </c>
      <c r="H35" s="57" t="s">
        <v>69</v>
      </c>
      <c r="L35" s="57" t="s">
        <v>282</v>
      </c>
      <c r="AI35" s="60" t="s">
        <v>234</v>
      </c>
      <c r="AJ35" s="54">
        <v>79000</v>
      </c>
    </row>
    <row r="36" spans="1:36" ht="16">
      <c r="A36" s="57" t="s">
        <v>282</v>
      </c>
      <c r="B36" s="61" t="s">
        <v>93</v>
      </c>
      <c r="C36" s="61">
        <v>85</v>
      </c>
      <c r="D36" s="61">
        <v>90</v>
      </c>
      <c r="E36" s="61">
        <v>95</v>
      </c>
      <c r="F36" s="61">
        <v>100</v>
      </c>
      <c r="G36" s="61">
        <v>105</v>
      </c>
      <c r="H36" s="61">
        <v>110</v>
      </c>
      <c r="L36" s="57" t="s">
        <v>53</v>
      </c>
      <c r="M36" s="57" t="s">
        <v>122</v>
      </c>
      <c r="N36" s="57" t="s">
        <v>4</v>
      </c>
      <c r="O36" s="57" t="s">
        <v>5</v>
      </c>
      <c r="P36" s="57" t="s">
        <v>7</v>
      </c>
      <c r="Q36" s="57" t="s">
        <v>114</v>
      </c>
      <c r="S36" s="76"/>
      <c r="T36" s="76"/>
      <c r="U36" s="76"/>
      <c r="V36" s="76"/>
      <c r="W36" s="76"/>
      <c r="X36" s="76"/>
      <c r="Y36" s="76"/>
      <c r="Z36" s="76"/>
      <c r="AA36" s="76"/>
      <c r="AI36" s="60" t="s">
        <v>235</v>
      </c>
      <c r="AJ36" s="54">
        <v>79000</v>
      </c>
    </row>
    <row r="37" spans="1:36" ht="16">
      <c r="A37" s="57" t="s">
        <v>282</v>
      </c>
      <c r="B37" s="61" t="s">
        <v>94</v>
      </c>
      <c r="C37" s="61">
        <v>97</v>
      </c>
      <c r="D37" s="61">
        <v>102</v>
      </c>
      <c r="E37" s="61">
        <v>107</v>
      </c>
      <c r="F37" s="61">
        <v>112</v>
      </c>
      <c r="G37" s="61">
        <v>117</v>
      </c>
      <c r="H37" s="61">
        <v>122</v>
      </c>
      <c r="K37" s="57" t="str">
        <f>L35&amp;L37</f>
        <v>BO0Z41F02XXS</v>
      </c>
      <c r="L37" s="57" t="s">
        <v>138</v>
      </c>
      <c r="M37" s="57">
        <v>85</v>
      </c>
      <c r="N37" s="57">
        <v>38</v>
      </c>
      <c r="O37" s="57">
        <v>97</v>
      </c>
      <c r="P37" s="57">
        <v>61</v>
      </c>
      <c r="Q37" s="57">
        <v>63</v>
      </c>
      <c r="S37" s="77"/>
      <c r="T37" s="78"/>
      <c r="U37" s="78"/>
      <c r="V37" s="78"/>
      <c r="W37" s="78"/>
      <c r="X37" s="78"/>
      <c r="Y37" s="78"/>
      <c r="Z37" s="78"/>
      <c r="AA37" s="78"/>
      <c r="AI37" s="60" t="s">
        <v>236</v>
      </c>
      <c r="AJ37" s="54">
        <v>139000</v>
      </c>
    </row>
    <row r="38" spans="1:36" ht="16">
      <c r="A38" s="57" t="s">
        <v>282</v>
      </c>
      <c r="B38" s="61" t="s">
        <v>95</v>
      </c>
      <c r="C38" s="61">
        <v>85</v>
      </c>
      <c r="D38" s="61">
        <v>90</v>
      </c>
      <c r="E38" s="61">
        <v>95</v>
      </c>
      <c r="F38" s="61">
        <v>100</v>
      </c>
      <c r="G38" s="61">
        <v>105</v>
      </c>
      <c r="H38" s="61">
        <v>110</v>
      </c>
      <c r="K38" s="57" t="str">
        <f>L35&amp;L38</f>
        <v>BO0Z41F02XS</v>
      </c>
      <c r="L38" s="57" t="s">
        <v>64</v>
      </c>
      <c r="M38" s="57">
        <v>90</v>
      </c>
      <c r="N38" s="57">
        <v>40</v>
      </c>
      <c r="O38" s="57">
        <v>102</v>
      </c>
      <c r="P38" s="57">
        <v>62</v>
      </c>
      <c r="Q38" s="57">
        <v>65</v>
      </c>
      <c r="S38" s="77"/>
      <c r="T38" s="78"/>
      <c r="U38" s="78"/>
      <c r="V38" s="78"/>
      <c r="W38" s="78"/>
      <c r="X38" s="78"/>
      <c r="Y38" s="78"/>
      <c r="Z38" s="78"/>
      <c r="AA38" s="78"/>
      <c r="AI38" s="60" t="s">
        <v>237</v>
      </c>
      <c r="AJ38" s="54">
        <v>139000</v>
      </c>
    </row>
    <row r="39" spans="1:36" ht="16">
      <c r="A39" s="57" t="s">
        <v>282</v>
      </c>
      <c r="B39" s="61" t="s">
        <v>96</v>
      </c>
      <c r="C39" s="61">
        <v>61</v>
      </c>
      <c r="D39" s="61">
        <v>62</v>
      </c>
      <c r="E39" s="61">
        <v>63</v>
      </c>
      <c r="F39" s="61">
        <v>64</v>
      </c>
      <c r="G39" s="61">
        <v>65</v>
      </c>
      <c r="H39" s="61">
        <v>66</v>
      </c>
      <c r="K39" s="57" t="str">
        <f>L35&amp;L39</f>
        <v>BO0Z41F02S</v>
      </c>
      <c r="L39" s="57" t="s">
        <v>66</v>
      </c>
      <c r="M39" s="57">
        <v>95</v>
      </c>
      <c r="N39" s="57">
        <v>42</v>
      </c>
      <c r="O39" s="57">
        <v>107</v>
      </c>
      <c r="P39" s="57">
        <v>63</v>
      </c>
      <c r="Q39" s="57">
        <v>67</v>
      </c>
      <c r="S39" s="77"/>
      <c r="T39" s="78"/>
      <c r="U39" s="78"/>
      <c r="V39" s="78"/>
      <c r="W39" s="78"/>
      <c r="X39" s="78"/>
      <c r="Y39" s="78"/>
      <c r="Z39" s="78"/>
      <c r="AA39" s="78"/>
      <c r="AI39" s="60" t="s">
        <v>238</v>
      </c>
      <c r="AJ39" s="54">
        <v>139000</v>
      </c>
    </row>
    <row r="40" spans="1:36" ht="16">
      <c r="A40" s="57" t="s">
        <v>282</v>
      </c>
      <c r="B40" s="61" t="s">
        <v>97</v>
      </c>
      <c r="C40" s="61">
        <v>18.5</v>
      </c>
      <c r="D40" s="61">
        <v>19.5</v>
      </c>
      <c r="E40" s="61">
        <v>20.5</v>
      </c>
      <c r="F40" s="61">
        <v>21.5</v>
      </c>
      <c r="G40" s="61">
        <v>22.5</v>
      </c>
      <c r="H40" s="61">
        <v>23.5</v>
      </c>
      <c r="K40" s="57" t="str">
        <f>L35&amp;L40</f>
        <v>BO0Z41F02M</v>
      </c>
      <c r="L40" s="57" t="s">
        <v>85</v>
      </c>
      <c r="M40" s="57">
        <v>100</v>
      </c>
      <c r="N40" s="57">
        <v>44</v>
      </c>
      <c r="O40" s="57">
        <v>112</v>
      </c>
      <c r="P40" s="57">
        <v>64</v>
      </c>
      <c r="Q40" s="57">
        <v>69</v>
      </c>
      <c r="S40" s="77"/>
      <c r="T40" s="78"/>
      <c r="U40" s="78"/>
      <c r="V40" s="78"/>
      <c r="W40" s="78"/>
      <c r="X40" s="78"/>
      <c r="Y40" s="78"/>
      <c r="Z40" s="78"/>
      <c r="AA40" s="78"/>
      <c r="AI40" s="60" t="s">
        <v>239</v>
      </c>
      <c r="AJ40" s="54">
        <v>149000</v>
      </c>
    </row>
    <row r="41" spans="1:36" ht="16">
      <c r="A41" s="57" t="s">
        <v>282</v>
      </c>
      <c r="B41" s="61" t="s">
        <v>98</v>
      </c>
      <c r="C41" s="61">
        <v>9.5</v>
      </c>
      <c r="D41" s="61">
        <v>10</v>
      </c>
      <c r="E41" s="61">
        <v>10.5</v>
      </c>
      <c r="F41" s="61">
        <v>11</v>
      </c>
      <c r="G41" s="61">
        <v>11.5</v>
      </c>
      <c r="H41" s="61">
        <v>12</v>
      </c>
      <c r="K41" s="57" t="str">
        <f>L35&amp;L41</f>
        <v>BO0Z41F02L</v>
      </c>
      <c r="L41" s="57" t="s">
        <v>86</v>
      </c>
      <c r="M41" s="57">
        <v>105</v>
      </c>
      <c r="N41" s="57">
        <v>46</v>
      </c>
      <c r="O41" s="57">
        <v>117</v>
      </c>
      <c r="P41" s="57">
        <v>65</v>
      </c>
      <c r="Q41" s="57">
        <v>71</v>
      </c>
      <c r="S41" s="77"/>
      <c r="T41" s="78"/>
      <c r="U41" s="78"/>
      <c r="V41" s="78"/>
      <c r="W41" s="78"/>
      <c r="X41" s="78"/>
      <c r="Y41" s="78"/>
      <c r="Z41" s="78"/>
      <c r="AA41" s="78"/>
      <c r="AI41" s="60" t="s">
        <v>240</v>
      </c>
      <c r="AJ41" s="54">
        <v>149000</v>
      </c>
    </row>
    <row r="42" spans="1:36" ht="16">
      <c r="A42" s="57" t="s">
        <v>282</v>
      </c>
      <c r="B42" s="61" t="s">
        <v>99</v>
      </c>
      <c r="C42" s="61">
        <v>38</v>
      </c>
      <c r="D42" s="61">
        <v>40</v>
      </c>
      <c r="E42" s="61">
        <v>42</v>
      </c>
      <c r="F42" s="61">
        <v>44</v>
      </c>
      <c r="G42" s="61">
        <v>46</v>
      </c>
      <c r="H42" s="61">
        <v>48</v>
      </c>
      <c r="K42" s="57" t="str">
        <f>L35&amp;L42</f>
        <v>BO0Z41F02XL</v>
      </c>
      <c r="L42" s="57" t="s">
        <v>87</v>
      </c>
      <c r="M42" s="57">
        <v>110</v>
      </c>
      <c r="N42" s="57">
        <v>48</v>
      </c>
      <c r="O42" s="57">
        <v>122</v>
      </c>
      <c r="P42" s="57">
        <v>66</v>
      </c>
      <c r="Q42" s="57">
        <v>73</v>
      </c>
      <c r="S42" s="77"/>
      <c r="T42" s="78"/>
      <c r="U42" s="78"/>
      <c r="V42" s="78"/>
      <c r="W42" s="78"/>
      <c r="X42" s="78"/>
      <c r="Y42" s="78"/>
      <c r="Z42" s="78"/>
      <c r="AA42" s="78"/>
      <c r="AI42" s="60" t="s">
        <v>241</v>
      </c>
      <c r="AJ42" s="54">
        <v>149000</v>
      </c>
    </row>
    <row r="43" spans="1:36" ht="16">
      <c r="A43" s="57" t="s">
        <v>282</v>
      </c>
      <c r="B43" s="61" t="s">
        <v>100</v>
      </c>
      <c r="C43" s="61">
        <v>63</v>
      </c>
      <c r="D43" s="61">
        <v>65</v>
      </c>
      <c r="E43" s="61">
        <v>67</v>
      </c>
      <c r="F43" s="61">
        <v>69</v>
      </c>
      <c r="G43" s="61">
        <v>71</v>
      </c>
      <c r="H43" s="61">
        <v>73</v>
      </c>
      <c r="AI43" s="60" t="s">
        <v>242</v>
      </c>
      <c r="AJ43" s="54">
        <v>149000</v>
      </c>
    </row>
    <row r="44" spans="1:36">
      <c r="AI44" s="60" t="s">
        <v>243</v>
      </c>
      <c r="AJ44" s="54">
        <v>129000</v>
      </c>
    </row>
    <row r="45" spans="1:36">
      <c r="K45" s="63"/>
      <c r="AI45" s="60" t="s">
        <v>244</v>
      </c>
      <c r="AJ45" s="54">
        <v>129000</v>
      </c>
    </row>
    <row r="46" spans="1:36">
      <c r="L46" s="57" t="s">
        <v>287</v>
      </c>
      <c r="AI46" s="60" t="s">
        <v>245</v>
      </c>
      <c r="AJ46" s="54">
        <v>129000</v>
      </c>
    </row>
    <row r="47" spans="1:36">
      <c r="C47" s="57" t="s">
        <v>149</v>
      </c>
      <c r="D47" s="57" t="s">
        <v>65</v>
      </c>
      <c r="E47" s="57" t="s">
        <v>52</v>
      </c>
      <c r="F47" s="57" t="s">
        <v>59</v>
      </c>
      <c r="G47" s="57" t="s">
        <v>67</v>
      </c>
      <c r="H47" s="57" t="s">
        <v>69</v>
      </c>
      <c r="L47" s="57" t="s">
        <v>53</v>
      </c>
      <c r="M47" s="57" t="s">
        <v>122</v>
      </c>
      <c r="N47" s="57" t="s">
        <v>4</v>
      </c>
      <c r="O47" s="57" t="s">
        <v>5</v>
      </c>
      <c r="P47" s="57" t="s">
        <v>7</v>
      </c>
      <c r="Q47" s="57" t="s">
        <v>114</v>
      </c>
      <c r="AI47" s="60" t="s">
        <v>246</v>
      </c>
      <c r="AJ47" s="54">
        <v>129000</v>
      </c>
    </row>
    <row r="48" spans="1:36" ht="16">
      <c r="A48" s="57" t="s">
        <v>287</v>
      </c>
      <c r="B48" s="61" t="s">
        <v>93</v>
      </c>
      <c r="C48" s="61">
        <v>85</v>
      </c>
      <c r="D48" s="61">
        <v>90</v>
      </c>
      <c r="E48" s="61">
        <v>95</v>
      </c>
      <c r="F48" s="61">
        <v>100</v>
      </c>
      <c r="G48" s="61">
        <v>105</v>
      </c>
      <c r="H48" s="61">
        <v>110</v>
      </c>
      <c r="K48" s="57" t="str">
        <f>L46&amp;L48</f>
        <v>BO0Z41F03XXS</v>
      </c>
      <c r="L48" s="57" t="s">
        <v>138</v>
      </c>
      <c r="M48" s="57">
        <v>85</v>
      </c>
      <c r="N48" s="57">
        <v>38</v>
      </c>
      <c r="O48" s="57">
        <v>97</v>
      </c>
      <c r="P48" s="57">
        <v>61</v>
      </c>
      <c r="Q48" s="57">
        <v>64</v>
      </c>
      <c r="AI48" s="60" t="s">
        <v>247</v>
      </c>
      <c r="AJ48" s="54">
        <v>69000</v>
      </c>
    </row>
    <row r="49" spans="1:36" ht="16">
      <c r="A49" s="57" t="s">
        <v>287</v>
      </c>
      <c r="B49" s="61" t="s">
        <v>94</v>
      </c>
      <c r="C49" s="61">
        <v>97</v>
      </c>
      <c r="D49" s="61">
        <v>102</v>
      </c>
      <c r="E49" s="61">
        <v>107</v>
      </c>
      <c r="F49" s="61">
        <v>112</v>
      </c>
      <c r="G49" s="61">
        <v>117</v>
      </c>
      <c r="H49" s="61">
        <v>122</v>
      </c>
      <c r="K49" s="57" t="str">
        <f>L46&amp;L49</f>
        <v>BO0Z41F03XS</v>
      </c>
      <c r="L49" s="57" t="s">
        <v>64</v>
      </c>
      <c r="M49" s="57">
        <v>90</v>
      </c>
      <c r="N49" s="57">
        <v>40</v>
      </c>
      <c r="O49" s="57">
        <v>102</v>
      </c>
      <c r="P49" s="57">
        <v>62</v>
      </c>
      <c r="Q49" s="57">
        <v>66</v>
      </c>
      <c r="AI49" s="60" t="s">
        <v>248</v>
      </c>
      <c r="AJ49" s="54">
        <v>69000</v>
      </c>
    </row>
    <row r="50" spans="1:36" ht="16">
      <c r="A50" s="57" t="s">
        <v>287</v>
      </c>
      <c r="B50" s="61" t="s">
        <v>95</v>
      </c>
      <c r="C50" s="61">
        <v>85</v>
      </c>
      <c r="D50" s="61">
        <v>90</v>
      </c>
      <c r="E50" s="61">
        <v>95</v>
      </c>
      <c r="F50" s="61">
        <v>100</v>
      </c>
      <c r="G50" s="61">
        <v>105</v>
      </c>
      <c r="H50" s="61">
        <v>110</v>
      </c>
      <c r="K50" s="57" t="str">
        <f>L46&amp;L50</f>
        <v>BO0Z41F03S</v>
      </c>
      <c r="L50" s="57" t="s">
        <v>66</v>
      </c>
      <c r="M50" s="57">
        <v>95</v>
      </c>
      <c r="N50" s="57">
        <v>42</v>
      </c>
      <c r="O50" s="57">
        <v>107</v>
      </c>
      <c r="P50" s="57">
        <v>63</v>
      </c>
      <c r="Q50" s="57">
        <v>68</v>
      </c>
      <c r="AI50" s="60" t="s">
        <v>249</v>
      </c>
      <c r="AJ50" s="54">
        <v>139000</v>
      </c>
    </row>
    <row r="51" spans="1:36" ht="16">
      <c r="A51" s="57" t="s">
        <v>287</v>
      </c>
      <c r="B51" s="61" t="s">
        <v>96</v>
      </c>
      <c r="C51" s="61">
        <v>61</v>
      </c>
      <c r="D51" s="61">
        <v>62</v>
      </c>
      <c r="E51" s="61">
        <v>63</v>
      </c>
      <c r="F51" s="61">
        <v>64</v>
      </c>
      <c r="G51" s="61">
        <v>65</v>
      </c>
      <c r="H51" s="61">
        <v>66</v>
      </c>
      <c r="K51" s="57" t="str">
        <f>L46&amp;L51</f>
        <v>BO0Z41F03M</v>
      </c>
      <c r="L51" s="57" t="s">
        <v>85</v>
      </c>
      <c r="M51" s="57">
        <v>100</v>
      </c>
      <c r="N51" s="57">
        <v>44</v>
      </c>
      <c r="O51" s="57">
        <v>112</v>
      </c>
      <c r="P51" s="57">
        <v>64</v>
      </c>
      <c r="Q51" s="57">
        <v>70</v>
      </c>
      <c r="AI51" s="60" t="s">
        <v>250</v>
      </c>
      <c r="AJ51" s="54">
        <v>139000</v>
      </c>
    </row>
    <row r="52" spans="1:36" ht="16">
      <c r="A52" s="57" t="s">
        <v>287</v>
      </c>
      <c r="B52" s="61" t="s">
        <v>97</v>
      </c>
      <c r="C52" s="61">
        <v>19</v>
      </c>
      <c r="D52" s="61">
        <v>20</v>
      </c>
      <c r="E52" s="61">
        <v>21</v>
      </c>
      <c r="F52" s="61">
        <v>22</v>
      </c>
      <c r="G52" s="61">
        <v>23</v>
      </c>
      <c r="H52" s="61">
        <v>24</v>
      </c>
      <c r="K52" s="57" t="str">
        <f>L46&amp;L52</f>
        <v>BO0Z41F03L</v>
      </c>
      <c r="L52" s="57" t="s">
        <v>86</v>
      </c>
      <c r="M52" s="57">
        <v>105</v>
      </c>
      <c r="N52" s="57">
        <v>46</v>
      </c>
      <c r="O52" s="57">
        <v>117</v>
      </c>
      <c r="P52" s="57">
        <v>65</v>
      </c>
      <c r="Q52" s="57">
        <v>72</v>
      </c>
      <c r="AI52" s="60" t="s">
        <v>251</v>
      </c>
      <c r="AJ52" s="54">
        <v>399000</v>
      </c>
    </row>
    <row r="53" spans="1:36" ht="16">
      <c r="A53" s="57" t="s">
        <v>287</v>
      </c>
      <c r="B53" s="61" t="s">
        <v>98</v>
      </c>
      <c r="C53" s="61">
        <v>9.5</v>
      </c>
      <c r="D53" s="61">
        <v>10</v>
      </c>
      <c r="E53" s="61">
        <v>10.5</v>
      </c>
      <c r="F53" s="61">
        <v>11</v>
      </c>
      <c r="G53" s="61">
        <v>11.5</v>
      </c>
      <c r="H53" s="61">
        <v>12</v>
      </c>
      <c r="K53" s="57" t="str">
        <f>L46&amp;L53</f>
        <v>BO0Z41F03XL</v>
      </c>
      <c r="L53" s="57" t="s">
        <v>87</v>
      </c>
      <c r="M53" s="57">
        <v>110</v>
      </c>
      <c r="N53" s="57">
        <v>48</v>
      </c>
      <c r="O53" s="57">
        <v>122</v>
      </c>
      <c r="P53" s="57">
        <v>66</v>
      </c>
      <c r="Q53" s="57">
        <v>74</v>
      </c>
      <c r="AI53" s="60" t="s">
        <v>252</v>
      </c>
      <c r="AJ53" s="54">
        <v>399000</v>
      </c>
    </row>
    <row r="54" spans="1:36" ht="16">
      <c r="A54" s="57" t="s">
        <v>287</v>
      </c>
      <c r="B54" s="61" t="s">
        <v>99</v>
      </c>
      <c r="C54" s="61">
        <v>38</v>
      </c>
      <c r="D54" s="61">
        <v>40</v>
      </c>
      <c r="E54" s="61">
        <v>42</v>
      </c>
      <c r="F54" s="61">
        <v>44</v>
      </c>
      <c r="G54" s="61">
        <v>46</v>
      </c>
      <c r="H54" s="61">
        <v>48</v>
      </c>
      <c r="AI54" s="60" t="s">
        <v>253</v>
      </c>
      <c r="AJ54" s="54">
        <v>899000</v>
      </c>
    </row>
    <row r="55" spans="1:36" ht="16">
      <c r="A55" s="57" t="s">
        <v>287</v>
      </c>
      <c r="B55" s="61" t="s">
        <v>100</v>
      </c>
      <c r="C55" s="61">
        <v>64</v>
      </c>
      <c r="D55" s="61">
        <v>66</v>
      </c>
      <c r="E55" s="61">
        <v>68</v>
      </c>
      <c r="F55" s="61">
        <v>70</v>
      </c>
      <c r="G55" s="61">
        <v>72</v>
      </c>
      <c r="H55" s="61">
        <v>74</v>
      </c>
      <c r="AI55" s="60" t="s">
        <v>254</v>
      </c>
      <c r="AJ55" s="54">
        <v>379000</v>
      </c>
    </row>
    <row r="56" spans="1:36">
      <c r="AI56" s="60" t="s">
        <v>255</v>
      </c>
      <c r="AJ56" s="54">
        <v>379000</v>
      </c>
    </row>
    <row r="57" spans="1:36">
      <c r="AI57" s="60" t="s">
        <v>256</v>
      </c>
      <c r="AJ57" s="54">
        <v>439000</v>
      </c>
    </row>
    <row r="58" spans="1:36">
      <c r="L58" s="57" t="s">
        <v>292</v>
      </c>
      <c r="AI58" s="60" t="s">
        <v>257</v>
      </c>
      <c r="AJ58" s="54">
        <v>399000</v>
      </c>
    </row>
    <row r="59" spans="1:36">
      <c r="C59" s="57" t="s">
        <v>65</v>
      </c>
      <c r="D59" s="57" t="s">
        <v>52</v>
      </c>
      <c r="E59" s="57" t="s">
        <v>59</v>
      </c>
      <c r="F59" s="57" t="s">
        <v>67</v>
      </c>
      <c r="G59" s="57" t="s">
        <v>69</v>
      </c>
      <c r="H59" s="57" t="s">
        <v>70</v>
      </c>
      <c r="L59" s="57" t="s">
        <v>53</v>
      </c>
      <c r="M59" s="57" t="s">
        <v>122</v>
      </c>
      <c r="N59" s="57" t="s">
        <v>4</v>
      </c>
      <c r="O59" s="57" t="s">
        <v>5</v>
      </c>
      <c r="P59" s="57" t="s">
        <v>7</v>
      </c>
      <c r="Q59" s="57" t="s">
        <v>114</v>
      </c>
      <c r="AI59" s="60" t="s">
        <v>258</v>
      </c>
      <c r="AJ59" s="54">
        <v>699000</v>
      </c>
    </row>
    <row r="60" spans="1:36" ht="16">
      <c r="A60" s="57" t="s">
        <v>292</v>
      </c>
      <c r="B60" s="61" t="s">
        <v>93</v>
      </c>
      <c r="C60" s="61">
        <v>85</v>
      </c>
      <c r="D60" s="61">
        <v>90</v>
      </c>
      <c r="E60" s="61">
        <v>95</v>
      </c>
      <c r="F60" s="61">
        <v>100</v>
      </c>
      <c r="G60" s="61">
        <v>105</v>
      </c>
      <c r="H60" s="61">
        <v>110</v>
      </c>
      <c r="K60" s="57" t="str">
        <f>L58&amp;L60</f>
        <v>BO0139P21XS</v>
      </c>
      <c r="L60" s="57" t="s">
        <v>64</v>
      </c>
      <c r="M60" s="57">
        <v>85</v>
      </c>
      <c r="N60" s="57">
        <v>38</v>
      </c>
      <c r="O60" s="57">
        <v>99</v>
      </c>
      <c r="P60" s="57">
        <v>60.5</v>
      </c>
      <c r="Q60" s="57">
        <v>64.5</v>
      </c>
      <c r="AI60" s="60" t="s">
        <v>259</v>
      </c>
      <c r="AJ60" s="54">
        <v>699000</v>
      </c>
    </row>
    <row r="61" spans="1:36" ht="16">
      <c r="A61" s="57" t="s">
        <v>292</v>
      </c>
      <c r="B61" s="61" t="s">
        <v>94</v>
      </c>
      <c r="C61" s="61">
        <v>99</v>
      </c>
      <c r="D61" s="61">
        <v>104</v>
      </c>
      <c r="E61" s="61">
        <v>109</v>
      </c>
      <c r="F61" s="61">
        <v>114</v>
      </c>
      <c r="G61" s="61">
        <v>119</v>
      </c>
      <c r="H61" s="61">
        <v>124</v>
      </c>
      <c r="K61" s="57" t="str">
        <f>L58&amp;L61</f>
        <v>BO0139P21S</v>
      </c>
      <c r="L61" s="57" t="s">
        <v>66</v>
      </c>
      <c r="M61" s="57">
        <v>90</v>
      </c>
      <c r="N61" s="57">
        <v>40</v>
      </c>
      <c r="O61" s="57">
        <v>104</v>
      </c>
      <c r="P61" s="57">
        <v>61.5</v>
      </c>
      <c r="Q61" s="57">
        <v>66.5</v>
      </c>
      <c r="AI61" s="60" t="s">
        <v>260</v>
      </c>
      <c r="AJ61" s="54">
        <v>99000</v>
      </c>
    </row>
    <row r="62" spans="1:36" ht="16">
      <c r="A62" s="57" t="s">
        <v>292</v>
      </c>
      <c r="B62" s="61" t="s">
        <v>95</v>
      </c>
      <c r="C62" s="61">
        <v>99</v>
      </c>
      <c r="D62" s="61">
        <v>104</v>
      </c>
      <c r="E62" s="61">
        <v>107</v>
      </c>
      <c r="F62" s="61">
        <v>112</v>
      </c>
      <c r="G62" s="61">
        <v>117</v>
      </c>
      <c r="H62" s="61">
        <v>122</v>
      </c>
      <c r="K62" s="57" t="str">
        <f>L58&amp;L62</f>
        <v>BO0139P21M</v>
      </c>
      <c r="L62" s="57" t="s">
        <v>85</v>
      </c>
      <c r="M62" s="57">
        <v>95</v>
      </c>
      <c r="N62" s="57">
        <v>45</v>
      </c>
      <c r="O62" s="57">
        <v>109</v>
      </c>
      <c r="P62" s="57">
        <v>63.5</v>
      </c>
      <c r="Q62" s="57">
        <v>70</v>
      </c>
      <c r="AI62" s="60" t="s">
        <v>261</v>
      </c>
      <c r="AJ62" s="54">
        <v>99000</v>
      </c>
    </row>
    <row r="63" spans="1:36" ht="16">
      <c r="A63" s="57" t="s">
        <v>292</v>
      </c>
      <c r="B63" s="61" t="s">
        <v>96</v>
      </c>
      <c r="C63" s="61">
        <v>60.5</v>
      </c>
      <c r="D63" s="61">
        <v>61.5</v>
      </c>
      <c r="E63" s="61">
        <v>63.5</v>
      </c>
      <c r="F63" s="61">
        <v>64.5</v>
      </c>
      <c r="G63" s="61">
        <v>65.5</v>
      </c>
      <c r="H63" s="61">
        <v>66.5</v>
      </c>
      <c r="K63" s="57" t="str">
        <f>L58&amp;L63</f>
        <v>BO0139P21L</v>
      </c>
      <c r="L63" s="57" t="s">
        <v>86</v>
      </c>
      <c r="M63" s="57">
        <v>100</v>
      </c>
      <c r="N63" s="57">
        <v>47</v>
      </c>
      <c r="O63" s="57">
        <v>114</v>
      </c>
      <c r="P63" s="57">
        <v>64.5</v>
      </c>
      <c r="Q63" s="57">
        <v>72</v>
      </c>
      <c r="AI63" s="60" t="s">
        <v>262</v>
      </c>
      <c r="AJ63" s="54">
        <v>379000</v>
      </c>
    </row>
    <row r="64" spans="1:36" ht="16">
      <c r="A64" s="57" t="s">
        <v>292</v>
      </c>
      <c r="B64" s="61" t="s">
        <v>97</v>
      </c>
      <c r="C64" s="61">
        <v>19.5</v>
      </c>
      <c r="D64" s="61">
        <v>20.5</v>
      </c>
      <c r="E64" s="61">
        <v>21.5</v>
      </c>
      <c r="F64" s="61">
        <v>22.5</v>
      </c>
      <c r="G64" s="61">
        <v>23.5</v>
      </c>
      <c r="H64" s="61">
        <v>24.5</v>
      </c>
      <c r="K64" s="57" t="str">
        <f>L58&amp;L64</f>
        <v>BO0139P21XL</v>
      </c>
      <c r="L64" s="57" t="s">
        <v>87</v>
      </c>
      <c r="M64" s="57">
        <v>105</v>
      </c>
      <c r="N64" s="57">
        <v>49</v>
      </c>
      <c r="O64" s="57">
        <v>119</v>
      </c>
      <c r="P64" s="57">
        <v>65.5</v>
      </c>
      <c r="Q64" s="57">
        <v>74</v>
      </c>
      <c r="AI64" s="60" t="s">
        <v>263</v>
      </c>
      <c r="AJ64" s="54">
        <v>379000</v>
      </c>
    </row>
    <row r="65" spans="1:36" ht="16">
      <c r="A65" s="57" t="s">
        <v>292</v>
      </c>
      <c r="B65" s="61" t="s">
        <v>98</v>
      </c>
      <c r="C65" s="61">
        <v>10</v>
      </c>
      <c r="D65" s="61">
        <v>10.5</v>
      </c>
      <c r="E65" s="61">
        <v>11</v>
      </c>
      <c r="F65" s="61">
        <v>11.5</v>
      </c>
      <c r="G65" s="61">
        <v>12</v>
      </c>
      <c r="H65" s="61">
        <v>12.5</v>
      </c>
      <c r="K65" s="57" t="str">
        <f>L58&amp;L65</f>
        <v>BO0139P21XXL</v>
      </c>
      <c r="L65" s="57" t="s">
        <v>88</v>
      </c>
      <c r="M65" s="57">
        <v>110</v>
      </c>
      <c r="N65" s="57">
        <v>51</v>
      </c>
      <c r="O65" s="57">
        <v>124</v>
      </c>
      <c r="P65" s="57">
        <v>66.5</v>
      </c>
      <c r="Q65" s="57">
        <v>76</v>
      </c>
      <c r="AI65" s="60" t="s">
        <v>264</v>
      </c>
      <c r="AJ65" s="54">
        <v>259000</v>
      </c>
    </row>
    <row r="66" spans="1:36" ht="16">
      <c r="A66" s="57" t="s">
        <v>292</v>
      </c>
      <c r="B66" s="61" t="s">
        <v>99</v>
      </c>
      <c r="C66" s="61">
        <v>38</v>
      </c>
      <c r="D66" s="61">
        <v>40</v>
      </c>
      <c r="E66" s="61">
        <v>45</v>
      </c>
      <c r="F66" s="61">
        <v>47</v>
      </c>
      <c r="G66" s="61">
        <v>49</v>
      </c>
      <c r="H66" s="61">
        <v>51</v>
      </c>
      <c r="AI66" s="60" t="s">
        <v>265</v>
      </c>
      <c r="AJ66" s="54">
        <v>259000</v>
      </c>
    </row>
    <row r="67" spans="1:36" ht="16">
      <c r="A67" s="57" t="s">
        <v>292</v>
      </c>
      <c r="B67" s="61" t="s">
        <v>100</v>
      </c>
      <c r="C67" s="61">
        <v>64.5</v>
      </c>
      <c r="D67" s="61">
        <v>66.5</v>
      </c>
      <c r="E67" s="61">
        <v>70</v>
      </c>
      <c r="F67" s="61">
        <v>72</v>
      </c>
      <c r="G67" s="61">
        <v>74</v>
      </c>
      <c r="H67" s="61">
        <v>76</v>
      </c>
      <c r="AI67" s="60" t="s">
        <v>266</v>
      </c>
      <c r="AJ67" s="54">
        <v>119000</v>
      </c>
    </row>
    <row r="68" spans="1:36">
      <c r="AI68" s="60" t="s">
        <v>267</v>
      </c>
      <c r="AJ68" s="54">
        <v>119000</v>
      </c>
    </row>
    <row r="69" spans="1:36">
      <c r="AI69" s="60" t="s">
        <v>268</v>
      </c>
      <c r="AJ69" s="54">
        <v>129000</v>
      </c>
    </row>
    <row r="70" spans="1:36">
      <c r="L70" s="57" t="s">
        <v>299</v>
      </c>
      <c r="AI70" s="60" t="s">
        <v>269</v>
      </c>
      <c r="AJ70" s="54">
        <v>129000</v>
      </c>
    </row>
    <row r="71" spans="1:36">
      <c r="D71" s="57" t="s">
        <v>52</v>
      </c>
      <c r="E71" s="57" t="s">
        <v>59</v>
      </c>
      <c r="F71" s="57" t="s">
        <v>67</v>
      </c>
      <c r="G71" s="57" t="s">
        <v>69</v>
      </c>
      <c r="H71" s="57" t="s">
        <v>70</v>
      </c>
      <c r="L71" s="57" t="s">
        <v>53</v>
      </c>
      <c r="M71" s="57" t="s">
        <v>122</v>
      </c>
      <c r="N71" s="57" t="s">
        <v>4</v>
      </c>
      <c r="O71" s="57" t="s">
        <v>5</v>
      </c>
      <c r="P71" s="57" t="s">
        <v>7</v>
      </c>
      <c r="Q71" s="57" t="s">
        <v>114</v>
      </c>
      <c r="AI71" s="60" t="s">
        <v>270</v>
      </c>
      <c r="AJ71" s="54">
        <v>129000</v>
      </c>
    </row>
    <row r="72" spans="1:36" ht="16">
      <c r="A72" s="57" t="s">
        <v>299</v>
      </c>
      <c r="B72" s="61" t="s">
        <v>93</v>
      </c>
      <c r="D72" s="61">
        <v>90</v>
      </c>
      <c r="E72" s="61">
        <v>95</v>
      </c>
      <c r="F72" s="61">
        <v>100</v>
      </c>
      <c r="G72" s="61">
        <v>105</v>
      </c>
      <c r="H72" s="61">
        <v>110</v>
      </c>
      <c r="K72" s="57" t="str">
        <f>L70&amp;L72</f>
        <v>BO0139D04</v>
      </c>
      <c r="AI72" s="60" t="s">
        <v>271</v>
      </c>
      <c r="AJ72" s="54">
        <v>109000</v>
      </c>
    </row>
    <row r="73" spans="1:36" ht="16">
      <c r="A73" s="57" t="s">
        <v>299</v>
      </c>
      <c r="B73" s="61" t="s">
        <v>94</v>
      </c>
      <c r="D73" s="61">
        <v>107</v>
      </c>
      <c r="E73" s="61">
        <v>112</v>
      </c>
      <c r="F73" s="61">
        <v>117</v>
      </c>
      <c r="G73" s="61">
        <v>122</v>
      </c>
      <c r="H73" s="61">
        <v>127</v>
      </c>
      <c r="K73" s="57" t="str">
        <f>L70&amp;L73</f>
        <v>BO0139D04S</v>
      </c>
      <c r="L73" s="57" t="s">
        <v>66</v>
      </c>
      <c r="M73" s="57">
        <v>90</v>
      </c>
      <c r="O73" s="57">
        <v>107</v>
      </c>
      <c r="Q73" s="57">
        <v>67</v>
      </c>
      <c r="AI73" s="60" t="s">
        <v>272</v>
      </c>
      <c r="AJ73" s="54">
        <v>109000</v>
      </c>
    </row>
    <row r="74" spans="1:36" ht="16">
      <c r="A74" s="57" t="s">
        <v>299</v>
      </c>
      <c r="B74" s="61" t="s">
        <v>95</v>
      </c>
      <c r="D74" s="61">
        <v>97</v>
      </c>
      <c r="E74" s="61">
        <v>102</v>
      </c>
      <c r="F74" s="61">
        <v>107</v>
      </c>
      <c r="G74" s="61">
        <v>112</v>
      </c>
      <c r="H74" s="61">
        <v>117</v>
      </c>
      <c r="K74" s="57" t="str">
        <f>L70&amp;L74</f>
        <v>BO0139D04M</v>
      </c>
      <c r="L74" s="57" t="s">
        <v>85</v>
      </c>
      <c r="M74" s="57">
        <v>95</v>
      </c>
      <c r="O74" s="57">
        <v>112</v>
      </c>
      <c r="Q74" s="57">
        <v>69</v>
      </c>
      <c r="AI74" s="60" t="s">
        <v>273</v>
      </c>
      <c r="AJ74" s="54">
        <v>109000</v>
      </c>
    </row>
    <row r="75" spans="1:36" ht="16">
      <c r="A75" s="57" t="s">
        <v>299</v>
      </c>
      <c r="B75" s="61" t="s">
        <v>97</v>
      </c>
      <c r="D75" s="61">
        <v>21</v>
      </c>
      <c r="E75" s="61">
        <v>22</v>
      </c>
      <c r="F75" s="61">
        <v>23</v>
      </c>
      <c r="G75" s="61">
        <v>24</v>
      </c>
      <c r="H75" s="61">
        <v>25</v>
      </c>
      <c r="K75" s="57" t="str">
        <f>L70&amp;L75</f>
        <v>BO0139D04L</v>
      </c>
      <c r="L75" s="57" t="s">
        <v>86</v>
      </c>
      <c r="M75" s="57">
        <v>100</v>
      </c>
      <c r="O75" s="57">
        <v>117</v>
      </c>
      <c r="Q75" s="57">
        <v>71</v>
      </c>
      <c r="AI75" s="60" t="s">
        <v>274</v>
      </c>
      <c r="AJ75" s="54">
        <v>109000</v>
      </c>
    </row>
    <row r="76" spans="1:36" ht="16">
      <c r="A76" s="57" t="s">
        <v>299</v>
      </c>
      <c r="B76" s="61" t="s">
        <v>98</v>
      </c>
      <c r="D76" s="61">
        <v>10.5</v>
      </c>
      <c r="E76" s="61">
        <v>11</v>
      </c>
      <c r="F76" s="61">
        <v>11.5</v>
      </c>
      <c r="G76" s="61">
        <v>12</v>
      </c>
      <c r="H76" s="61">
        <v>12.5</v>
      </c>
      <c r="K76" s="57" t="str">
        <f>L70&amp;L76</f>
        <v>BO0139D04XL</v>
      </c>
      <c r="L76" s="57" t="s">
        <v>87</v>
      </c>
      <c r="M76" s="57">
        <v>105</v>
      </c>
      <c r="O76" s="57">
        <v>122</v>
      </c>
      <c r="Q76" s="57">
        <v>73</v>
      </c>
      <c r="AI76" s="60" t="s">
        <v>275</v>
      </c>
      <c r="AJ76" s="54">
        <v>109000</v>
      </c>
    </row>
    <row r="77" spans="1:36" ht="16">
      <c r="A77" s="57" t="s">
        <v>299</v>
      </c>
      <c r="B77" s="61" t="s">
        <v>100</v>
      </c>
      <c r="D77" s="61">
        <v>67</v>
      </c>
      <c r="E77" s="61">
        <v>69</v>
      </c>
      <c r="F77" s="61">
        <v>71</v>
      </c>
      <c r="G77" s="61">
        <v>73</v>
      </c>
      <c r="H77" s="61">
        <v>75</v>
      </c>
      <c r="K77" s="57" t="str">
        <f>L70&amp;L77</f>
        <v>BO0139D04XXL</v>
      </c>
      <c r="L77" s="57" t="s">
        <v>88</v>
      </c>
      <c r="M77" s="57">
        <v>110</v>
      </c>
      <c r="O77" s="57">
        <v>127</v>
      </c>
      <c r="Q77" s="57">
        <v>75</v>
      </c>
      <c r="AI77" s="60" t="s">
        <v>276</v>
      </c>
      <c r="AJ77" s="54">
        <v>109000</v>
      </c>
    </row>
    <row r="78" spans="1:36">
      <c r="AI78" s="60" t="s">
        <v>277</v>
      </c>
      <c r="AJ78" s="54">
        <v>109000</v>
      </c>
    </row>
    <row r="79" spans="1:36">
      <c r="L79" s="57" t="s">
        <v>306</v>
      </c>
      <c r="AI79" s="64"/>
      <c r="AJ79" s="55"/>
    </row>
    <row r="80" spans="1:36">
      <c r="D80" s="57" t="s">
        <v>52</v>
      </c>
      <c r="E80" s="57" t="s">
        <v>59</v>
      </c>
      <c r="F80" s="57" t="s">
        <v>67</v>
      </c>
      <c r="G80" s="57" t="s">
        <v>69</v>
      </c>
      <c r="L80" s="57" t="s">
        <v>53</v>
      </c>
      <c r="M80" s="57" t="s">
        <v>122</v>
      </c>
      <c r="N80" s="57" t="s">
        <v>4</v>
      </c>
      <c r="O80" s="57" t="s">
        <v>5</v>
      </c>
      <c r="P80" s="57" t="s">
        <v>7</v>
      </c>
      <c r="Q80" s="57" t="s">
        <v>114</v>
      </c>
    </row>
    <row r="81" spans="1:17">
      <c r="D81" s="61">
        <v>90</v>
      </c>
      <c r="E81" s="61">
        <v>95</v>
      </c>
      <c r="F81" s="61">
        <v>100</v>
      </c>
      <c r="G81" s="61">
        <v>105</v>
      </c>
    </row>
    <row r="82" spans="1:17" ht="16">
      <c r="A82" s="57" t="s">
        <v>306</v>
      </c>
      <c r="B82" s="61" t="s">
        <v>94</v>
      </c>
      <c r="D82" s="61">
        <v>112</v>
      </c>
      <c r="E82" s="61">
        <v>117</v>
      </c>
      <c r="F82" s="61">
        <v>122</v>
      </c>
      <c r="G82" s="61">
        <v>127</v>
      </c>
      <c r="K82" s="57" t="str">
        <f>L79&amp;L82</f>
        <v>BO0139D02S</v>
      </c>
      <c r="L82" s="57" t="s">
        <v>66</v>
      </c>
      <c r="M82" s="57">
        <v>90</v>
      </c>
      <c r="N82" s="57">
        <v>50</v>
      </c>
      <c r="O82" s="57">
        <v>112</v>
      </c>
      <c r="P82" s="57">
        <v>61</v>
      </c>
      <c r="Q82" s="57">
        <v>64.5</v>
      </c>
    </row>
    <row r="83" spans="1:17" ht="16">
      <c r="A83" s="57" t="s">
        <v>306</v>
      </c>
      <c r="B83" s="61" t="s">
        <v>95</v>
      </c>
      <c r="D83" s="61">
        <v>95</v>
      </c>
      <c r="E83" s="61">
        <v>100</v>
      </c>
      <c r="F83" s="61">
        <v>105</v>
      </c>
      <c r="G83" s="61">
        <v>110</v>
      </c>
      <c r="K83" s="57" t="str">
        <f>L79&amp;L83</f>
        <v>BO0139D02M</v>
      </c>
      <c r="L83" s="57" t="s">
        <v>85</v>
      </c>
      <c r="M83" s="57">
        <v>95</v>
      </c>
      <c r="N83" s="57">
        <v>52</v>
      </c>
      <c r="O83" s="57">
        <v>117</v>
      </c>
      <c r="P83" s="57">
        <v>62</v>
      </c>
      <c r="Q83" s="57">
        <v>66.5</v>
      </c>
    </row>
    <row r="84" spans="1:17" ht="16">
      <c r="A84" s="57" t="s">
        <v>306</v>
      </c>
      <c r="B84" s="61" t="s">
        <v>96</v>
      </c>
      <c r="D84" s="61">
        <v>61</v>
      </c>
      <c r="E84" s="61">
        <v>62</v>
      </c>
      <c r="F84" s="61">
        <v>63</v>
      </c>
      <c r="G84" s="61">
        <v>64</v>
      </c>
      <c r="K84" s="57" t="str">
        <f>L79&amp;L84</f>
        <v>BO0139D02L</v>
      </c>
      <c r="L84" s="57" t="s">
        <v>86</v>
      </c>
      <c r="M84" s="57">
        <v>100</v>
      </c>
      <c r="N84" s="57">
        <v>54</v>
      </c>
      <c r="O84" s="57">
        <v>122</v>
      </c>
      <c r="P84" s="57">
        <v>63</v>
      </c>
      <c r="Q84" s="57">
        <v>68.5</v>
      </c>
    </row>
    <row r="85" spans="1:17" ht="16">
      <c r="A85" s="57" t="s">
        <v>306</v>
      </c>
      <c r="B85" s="61" t="s">
        <v>97</v>
      </c>
      <c r="D85" s="61">
        <v>23</v>
      </c>
      <c r="E85" s="61">
        <v>24</v>
      </c>
      <c r="F85" s="61">
        <v>25</v>
      </c>
      <c r="G85" s="61">
        <v>26</v>
      </c>
      <c r="K85" s="57" t="str">
        <f>L79&amp;L85</f>
        <v>BO0139D02XL</v>
      </c>
      <c r="L85" s="57" t="s">
        <v>87</v>
      </c>
      <c r="M85" s="57">
        <v>105</v>
      </c>
      <c r="N85" s="57">
        <v>56</v>
      </c>
      <c r="O85" s="57">
        <v>127</v>
      </c>
      <c r="P85" s="57">
        <v>64</v>
      </c>
      <c r="Q85" s="57">
        <v>70.5</v>
      </c>
    </row>
    <row r="86" spans="1:17" ht="16">
      <c r="A86" s="57" t="s">
        <v>306</v>
      </c>
      <c r="B86" s="61" t="s">
        <v>98</v>
      </c>
      <c r="D86" s="61">
        <v>9.5</v>
      </c>
      <c r="E86" s="61">
        <v>10</v>
      </c>
      <c r="F86" s="61">
        <v>10.5</v>
      </c>
      <c r="G86" s="61">
        <v>11</v>
      </c>
    </row>
    <row r="87" spans="1:17" ht="16">
      <c r="A87" s="57" t="s">
        <v>306</v>
      </c>
      <c r="B87" s="61" t="s">
        <v>99</v>
      </c>
      <c r="D87" s="61">
        <v>50</v>
      </c>
      <c r="E87" s="61">
        <v>52</v>
      </c>
      <c r="F87" s="61">
        <v>54</v>
      </c>
      <c r="G87" s="61">
        <v>56</v>
      </c>
    </row>
    <row r="88" spans="1:17" ht="16">
      <c r="A88" s="57" t="s">
        <v>306</v>
      </c>
      <c r="B88" s="61" t="s">
        <v>100</v>
      </c>
      <c r="D88" s="61">
        <v>64.5</v>
      </c>
      <c r="E88" s="61">
        <v>66.5</v>
      </c>
      <c r="F88" s="61">
        <v>68.5</v>
      </c>
      <c r="G88" s="61">
        <v>70.5</v>
      </c>
    </row>
    <row r="91" spans="1:17">
      <c r="L91" s="57" t="s">
        <v>311</v>
      </c>
    </row>
    <row r="92" spans="1:17">
      <c r="B92" s="65"/>
      <c r="C92" s="65"/>
      <c r="D92" s="57" t="s">
        <v>52</v>
      </c>
      <c r="E92" s="57" t="s">
        <v>59</v>
      </c>
      <c r="F92" s="57" t="s">
        <v>67</v>
      </c>
      <c r="G92" s="57" t="s">
        <v>69</v>
      </c>
      <c r="H92" s="57" t="s">
        <v>70</v>
      </c>
      <c r="L92" s="57" t="s">
        <v>53</v>
      </c>
      <c r="M92" s="57" t="s">
        <v>122</v>
      </c>
      <c r="N92" s="57" t="s">
        <v>4</v>
      </c>
      <c r="O92" s="57" t="s">
        <v>5</v>
      </c>
      <c r="P92" s="57" t="s">
        <v>7</v>
      </c>
      <c r="Q92" s="57" t="s">
        <v>114</v>
      </c>
    </row>
    <row r="93" spans="1:17" ht="16">
      <c r="A93" s="57" t="s">
        <v>311</v>
      </c>
      <c r="B93" s="61" t="s">
        <v>93</v>
      </c>
      <c r="D93" s="66">
        <v>90</v>
      </c>
      <c r="E93" s="66">
        <v>95</v>
      </c>
      <c r="F93" s="66">
        <v>100</v>
      </c>
      <c r="G93" s="66">
        <v>105</v>
      </c>
      <c r="H93" s="66">
        <v>110</v>
      </c>
      <c r="K93" s="57" t="str">
        <f>L91&amp;L93</f>
        <v>BO0Z39F01</v>
      </c>
    </row>
    <row r="94" spans="1:17" ht="16">
      <c r="A94" s="57" t="s">
        <v>311</v>
      </c>
      <c r="B94" s="61" t="s">
        <v>94</v>
      </c>
      <c r="D94" s="66">
        <v>110</v>
      </c>
      <c r="E94" s="66">
        <v>115</v>
      </c>
      <c r="F94" s="66">
        <v>120</v>
      </c>
      <c r="G94" s="66">
        <v>125</v>
      </c>
      <c r="H94" s="66">
        <v>130</v>
      </c>
      <c r="K94" s="57" t="str">
        <f>L91&amp;L94</f>
        <v>BO0Z39F01S</v>
      </c>
      <c r="L94" s="57" t="s">
        <v>66</v>
      </c>
      <c r="M94" s="57">
        <v>90</v>
      </c>
      <c r="N94" s="57">
        <v>53</v>
      </c>
      <c r="O94" s="57">
        <v>110</v>
      </c>
      <c r="P94" s="57">
        <v>57.5</v>
      </c>
      <c r="Q94" s="57">
        <v>68</v>
      </c>
    </row>
    <row r="95" spans="1:17" ht="16">
      <c r="A95" s="57" t="s">
        <v>311</v>
      </c>
      <c r="B95" s="61" t="s">
        <v>95</v>
      </c>
      <c r="D95" s="66">
        <v>105</v>
      </c>
      <c r="E95" s="66">
        <v>110</v>
      </c>
      <c r="F95" s="66">
        <v>115</v>
      </c>
      <c r="G95" s="66">
        <v>120</v>
      </c>
      <c r="H95" s="66">
        <v>125</v>
      </c>
      <c r="K95" s="57" t="str">
        <f>L91&amp;L95</f>
        <v>BO0Z39F01M</v>
      </c>
      <c r="L95" s="57" t="s">
        <v>85</v>
      </c>
      <c r="M95" s="57">
        <v>95</v>
      </c>
      <c r="N95" s="57">
        <v>55</v>
      </c>
      <c r="O95" s="57">
        <v>115</v>
      </c>
      <c r="P95" s="57">
        <v>58.5</v>
      </c>
      <c r="Q95" s="57">
        <v>70</v>
      </c>
    </row>
    <row r="96" spans="1:17" ht="16">
      <c r="A96" s="57" t="s">
        <v>311</v>
      </c>
      <c r="B96" s="61" t="s">
        <v>96</v>
      </c>
      <c r="D96" s="66">
        <v>57.5</v>
      </c>
      <c r="E96" s="66">
        <v>58.5</v>
      </c>
      <c r="F96" s="66">
        <v>59.5</v>
      </c>
      <c r="G96" s="66">
        <v>60.5</v>
      </c>
      <c r="H96" s="66">
        <v>61.5</v>
      </c>
      <c r="K96" s="57" t="str">
        <f>L91&amp;L96</f>
        <v>BO0Z39F01L</v>
      </c>
      <c r="L96" s="57" t="s">
        <v>86</v>
      </c>
      <c r="M96" s="57">
        <v>100</v>
      </c>
      <c r="N96" s="57">
        <v>57</v>
      </c>
      <c r="O96" s="57">
        <v>120</v>
      </c>
      <c r="P96" s="57">
        <v>59.5</v>
      </c>
      <c r="Q96" s="57">
        <v>72</v>
      </c>
    </row>
    <row r="97" spans="1:17" ht="16">
      <c r="A97" s="57" t="s">
        <v>311</v>
      </c>
      <c r="B97" s="61" t="s">
        <v>97</v>
      </c>
      <c r="D97" s="66">
        <v>24</v>
      </c>
      <c r="E97" s="66">
        <v>25</v>
      </c>
      <c r="F97" s="66">
        <v>26</v>
      </c>
      <c r="G97" s="66">
        <v>27</v>
      </c>
      <c r="H97" s="66">
        <v>28</v>
      </c>
      <c r="K97" s="57" t="str">
        <f>L91&amp;L97</f>
        <v>BO0Z39F01XL</v>
      </c>
      <c r="L97" s="57" t="s">
        <v>87</v>
      </c>
      <c r="M97" s="57">
        <v>105</v>
      </c>
      <c r="N97" s="57">
        <v>59</v>
      </c>
      <c r="O97" s="57">
        <v>125</v>
      </c>
      <c r="P97" s="57">
        <v>60.5</v>
      </c>
      <c r="Q97" s="57">
        <v>74</v>
      </c>
    </row>
    <row r="98" spans="1:17" ht="16">
      <c r="A98" s="57" t="s">
        <v>311</v>
      </c>
      <c r="B98" s="61" t="s">
        <v>98</v>
      </c>
      <c r="D98" s="66">
        <v>10</v>
      </c>
      <c r="E98" s="66">
        <v>10.5</v>
      </c>
      <c r="F98" s="66">
        <v>11</v>
      </c>
      <c r="G98" s="66">
        <v>11.5</v>
      </c>
      <c r="H98" s="66">
        <v>12</v>
      </c>
      <c r="K98" s="57" t="str">
        <f>L91&amp;L98</f>
        <v>BO0Z39F01XXL</v>
      </c>
      <c r="L98" s="57" t="s">
        <v>88</v>
      </c>
      <c r="M98" s="57">
        <v>110</v>
      </c>
      <c r="N98" s="57">
        <v>61</v>
      </c>
      <c r="O98" s="57">
        <v>130</v>
      </c>
      <c r="P98" s="57">
        <v>61.5</v>
      </c>
      <c r="Q98" s="57">
        <v>76</v>
      </c>
    </row>
    <row r="99" spans="1:17" ht="16">
      <c r="A99" s="57" t="s">
        <v>311</v>
      </c>
      <c r="B99" s="61" t="s">
        <v>99</v>
      </c>
      <c r="D99" s="66">
        <v>53</v>
      </c>
      <c r="E99" s="66">
        <v>55</v>
      </c>
      <c r="F99" s="66">
        <v>57</v>
      </c>
      <c r="G99" s="66">
        <v>59</v>
      </c>
      <c r="H99" s="66">
        <v>61</v>
      </c>
    </row>
    <row r="100" spans="1:17" ht="16">
      <c r="A100" s="57" t="s">
        <v>311</v>
      </c>
      <c r="B100" s="61" t="s">
        <v>100</v>
      </c>
      <c r="D100" s="66">
        <v>68</v>
      </c>
      <c r="E100" s="66">
        <v>70</v>
      </c>
      <c r="F100" s="66">
        <v>72</v>
      </c>
      <c r="G100" s="66">
        <v>74</v>
      </c>
      <c r="H100" s="66">
        <v>76</v>
      </c>
    </row>
    <row r="101" spans="1:17">
      <c r="L101" s="57" t="s">
        <v>355</v>
      </c>
    </row>
    <row r="102" spans="1:17">
      <c r="B102" s="76"/>
      <c r="C102" s="76" t="s">
        <v>65</v>
      </c>
      <c r="D102" s="76" t="s">
        <v>52</v>
      </c>
      <c r="E102" s="76" t="s">
        <v>59</v>
      </c>
      <c r="F102" s="76" t="s">
        <v>67</v>
      </c>
      <c r="G102" s="76" t="s">
        <v>69</v>
      </c>
      <c r="H102" s="76" t="s">
        <v>70</v>
      </c>
      <c r="I102" s="76"/>
      <c r="L102" s="57" t="s">
        <v>53</v>
      </c>
      <c r="M102" s="57" t="s">
        <v>122</v>
      </c>
      <c r="N102" s="57" t="s">
        <v>4</v>
      </c>
      <c r="O102" s="57" t="s">
        <v>5</v>
      </c>
      <c r="P102" s="57" t="s">
        <v>7</v>
      </c>
      <c r="Q102" s="57" t="s">
        <v>114</v>
      </c>
    </row>
    <row r="103" spans="1:17">
      <c r="A103" s="57" t="s">
        <v>355</v>
      </c>
      <c r="B103" s="77" t="s">
        <v>93</v>
      </c>
      <c r="C103" s="78">
        <v>85</v>
      </c>
      <c r="D103" s="78">
        <v>90</v>
      </c>
      <c r="E103" s="78">
        <v>95</v>
      </c>
      <c r="F103" s="78">
        <v>100</v>
      </c>
      <c r="G103" s="78">
        <v>105</v>
      </c>
      <c r="H103" s="78">
        <v>110</v>
      </c>
      <c r="I103" s="78">
        <v>115</v>
      </c>
      <c r="K103" s="57" t="str">
        <f>L101&amp;L103</f>
        <v>BO9741F01XS</v>
      </c>
      <c r="L103" s="76" t="s">
        <v>65</v>
      </c>
      <c r="M103" s="57">
        <v>85</v>
      </c>
      <c r="N103" s="57">
        <v>39</v>
      </c>
      <c r="O103" s="57">
        <v>97</v>
      </c>
      <c r="P103" s="57">
        <v>59.5</v>
      </c>
      <c r="Q103" s="57">
        <v>63</v>
      </c>
    </row>
    <row r="104" spans="1:17">
      <c r="A104" s="57" t="s">
        <v>355</v>
      </c>
      <c r="B104" s="77" t="s">
        <v>94</v>
      </c>
      <c r="C104" s="78">
        <v>97</v>
      </c>
      <c r="D104" s="78">
        <v>102</v>
      </c>
      <c r="E104" s="78">
        <v>107</v>
      </c>
      <c r="F104" s="78">
        <v>112</v>
      </c>
      <c r="G104" s="78">
        <v>117</v>
      </c>
      <c r="H104" s="78">
        <v>122</v>
      </c>
      <c r="I104" s="78">
        <v>127</v>
      </c>
      <c r="K104" s="57" t="str">
        <f>L101&amp;L104</f>
        <v>BO9741F01S</v>
      </c>
      <c r="L104" s="76" t="s">
        <v>52</v>
      </c>
      <c r="M104" s="57">
        <v>90</v>
      </c>
      <c r="N104" s="57">
        <v>41</v>
      </c>
      <c r="O104" s="57">
        <v>102</v>
      </c>
      <c r="P104" s="57">
        <v>60.5</v>
      </c>
      <c r="Q104" s="57">
        <v>65</v>
      </c>
    </row>
    <row r="105" spans="1:17">
      <c r="A105" s="57" t="s">
        <v>355</v>
      </c>
      <c r="B105" s="77" t="s">
        <v>95</v>
      </c>
      <c r="C105" s="78">
        <v>83</v>
      </c>
      <c r="D105" s="78">
        <v>88</v>
      </c>
      <c r="E105" s="78">
        <v>93</v>
      </c>
      <c r="F105" s="78">
        <v>98</v>
      </c>
      <c r="G105" s="78">
        <v>103</v>
      </c>
      <c r="H105" s="78">
        <v>108</v>
      </c>
      <c r="I105" s="78">
        <v>113</v>
      </c>
      <c r="K105" s="57" t="str">
        <f>L101&amp;L105</f>
        <v>BO9741F01M</v>
      </c>
      <c r="L105" s="76" t="s">
        <v>59</v>
      </c>
      <c r="M105" s="57">
        <v>95</v>
      </c>
      <c r="N105" s="57">
        <v>43</v>
      </c>
      <c r="O105" s="57">
        <v>107</v>
      </c>
      <c r="P105" s="57">
        <v>61.5</v>
      </c>
      <c r="Q105" s="57">
        <v>67</v>
      </c>
    </row>
    <row r="106" spans="1:17">
      <c r="A106" s="57" t="s">
        <v>355</v>
      </c>
      <c r="B106" s="77" t="s">
        <v>96</v>
      </c>
      <c r="C106" s="78">
        <v>59.5</v>
      </c>
      <c r="D106" s="78">
        <v>60.5</v>
      </c>
      <c r="E106" s="78">
        <v>61.5</v>
      </c>
      <c r="F106" s="78">
        <v>62.5</v>
      </c>
      <c r="G106" s="78">
        <v>63.5</v>
      </c>
      <c r="H106" s="78">
        <v>64.5</v>
      </c>
      <c r="I106" s="78">
        <v>65.5</v>
      </c>
      <c r="K106" s="57" t="str">
        <f>L101&amp;L106</f>
        <v>BO9741F01L</v>
      </c>
      <c r="L106" s="76" t="s">
        <v>67</v>
      </c>
      <c r="M106" s="57">
        <v>100</v>
      </c>
      <c r="N106" s="57">
        <v>45</v>
      </c>
      <c r="O106" s="57">
        <v>112</v>
      </c>
      <c r="P106" s="57">
        <v>62.5</v>
      </c>
      <c r="Q106" s="57">
        <v>69</v>
      </c>
    </row>
    <row r="107" spans="1:17">
      <c r="A107" s="57" t="s">
        <v>355</v>
      </c>
      <c r="B107" s="77" t="s">
        <v>97</v>
      </c>
      <c r="C107" s="78">
        <v>18</v>
      </c>
      <c r="D107" s="78">
        <v>19</v>
      </c>
      <c r="E107" s="78">
        <v>20</v>
      </c>
      <c r="F107" s="78">
        <v>21</v>
      </c>
      <c r="G107" s="78">
        <v>22</v>
      </c>
      <c r="H107" s="78">
        <v>23</v>
      </c>
      <c r="I107" s="78">
        <v>24</v>
      </c>
      <c r="K107" s="57" t="str">
        <f>L101&amp;L107</f>
        <v>BO9741F01XL</v>
      </c>
      <c r="L107" s="76" t="s">
        <v>69</v>
      </c>
      <c r="M107" s="57">
        <v>105</v>
      </c>
      <c r="N107" s="57">
        <v>47</v>
      </c>
      <c r="O107" s="57">
        <v>117</v>
      </c>
      <c r="P107" s="57">
        <v>63.5</v>
      </c>
      <c r="Q107" s="57">
        <v>71</v>
      </c>
    </row>
    <row r="108" spans="1:17">
      <c r="A108" s="57" t="s">
        <v>355</v>
      </c>
      <c r="B108" s="77" t="s">
        <v>98</v>
      </c>
      <c r="C108" s="78">
        <v>8.5</v>
      </c>
      <c r="D108" s="78">
        <v>9</v>
      </c>
      <c r="E108" s="78">
        <v>9.5</v>
      </c>
      <c r="F108" s="78">
        <v>10</v>
      </c>
      <c r="G108" s="78">
        <v>10.5</v>
      </c>
      <c r="H108" s="78">
        <v>11</v>
      </c>
      <c r="I108" s="78">
        <v>11.5</v>
      </c>
      <c r="K108" s="57" t="str">
        <f>L101&amp;L108</f>
        <v>BO9741F01XXL</v>
      </c>
      <c r="L108" s="76" t="s">
        <v>70</v>
      </c>
      <c r="M108" s="57">
        <v>110</v>
      </c>
      <c r="N108" s="57">
        <v>49</v>
      </c>
      <c r="O108" s="57">
        <v>122</v>
      </c>
      <c r="P108" s="57">
        <v>64.5</v>
      </c>
      <c r="Q108" s="57">
        <v>73</v>
      </c>
    </row>
    <row r="109" spans="1:17">
      <c r="A109" s="57" t="s">
        <v>355</v>
      </c>
      <c r="B109" s="77" t="s">
        <v>99</v>
      </c>
      <c r="C109" s="78">
        <v>39</v>
      </c>
      <c r="D109" s="78">
        <v>41</v>
      </c>
      <c r="E109" s="78">
        <v>43</v>
      </c>
      <c r="F109" s="78">
        <v>45</v>
      </c>
      <c r="G109" s="78">
        <v>47</v>
      </c>
      <c r="H109" s="78">
        <v>49</v>
      </c>
      <c r="I109" s="78">
        <v>51</v>
      </c>
    </row>
    <row r="110" spans="1:17">
      <c r="A110" s="57" t="s">
        <v>355</v>
      </c>
      <c r="B110" s="77" t="s">
        <v>100</v>
      </c>
      <c r="C110" s="78">
        <v>63</v>
      </c>
      <c r="D110" s="78">
        <v>65</v>
      </c>
      <c r="E110" s="78">
        <v>67</v>
      </c>
      <c r="F110" s="78">
        <v>69</v>
      </c>
      <c r="G110" s="78">
        <v>71</v>
      </c>
      <c r="H110" s="78">
        <v>73</v>
      </c>
      <c r="I110" s="78">
        <v>75</v>
      </c>
    </row>
    <row r="113" spans="1:17">
      <c r="L113" s="57" t="s">
        <v>359</v>
      </c>
    </row>
    <row r="114" spans="1:17">
      <c r="B114" s="76"/>
      <c r="C114" s="76" t="s">
        <v>65</v>
      </c>
      <c r="D114" s="76" t="s">
        <v>52</v>
      </c>
      <c r="E114" s="76" t="s">
        <v>59</v>
      </c>
      <c r="F114" s="76" t="s">
        <v>67</v>
      </c>
      <c r="G114" s="76" t="s">
        <v>69</v>
      </c>
      <c r="H114" s="76" t="s">
        <v>70</v>
      </c>
      <c r="I114" s="76"/>
      <c r="L114" s="57" t="s">
        <v>53</v>
      </c>
      <c r="M114" s="57" t="s">
        <v>122</v>
      </c>
      <c r="N114" s="57" t="s">
        <v>4</v>
      </c>
      <c r="O114" s="57" t="s">
        <v>5</v>
      </c>
      <c r="P114" s="57" t="s">
        <v>7</v>
      </c>
      <c r="Q114" s="57" t="s">
        <v>114</v>
      </c>
    </row>
    <row r="115" spans="1:17">
      <c r="A115" s="57" t="s">
        <v>359</v>
      </c>
      <c r="B115" s="77" t="s">
        <v>93</v>
      </c>
      <c r="C115" s="78">
        <v>85</v>
      </c>
      <c r="D115" s="78">
        <v>90</v>
      </c>
      <c r="E115" s="78">
        <v>95</v>
      </c>
      <c r="F115" s="78">
        <v>100</v>
      </c>
      <c r="G115" s="78">
        <v>105</v>
      </c>
      <c r="H115" s="78">
        <v>110</v>
      </c>
      <c r="I115" s="78">
        <v>115</v>
      </c>
      <c r="K115" s="57" t="str">
        <f>L113&amp;L115</f>
        <v>BO9741F11XS</v>
      </c>
      <c r="L115" s="76" t="s">
        <v>65</v>
      </c>
      <c r="M115" s="57">
        <v>85</v>
      </c>
      <c r="N115" s="57">
        <v>40</v>
      </c>
      <c r="O115" s="57">
        <v>93</v>
      </c>
      <c r="P115" s="57">
        <v>59</v>
      </c>
      <c r="Q115" s="57">
        <v>63</v>
      </c>
    </row>
    <row r="116" spans="1:17">
      <c r="A116" s="57" t="s">
        <v>359</v>
      </c>
      <c r="B116" s="77" t="s">
        <v>94</v>
      </c>
      <c r="C116" s="78">
        <v>93</v>
      </c>
      <c r="D116" s="78">
        <v>98</v>
      </c>
      <c r="E116" s="78">
        <v>103</v>
      </c>
      <c r="F116" s="78">
        <v>108</v>
      </c>
      <c r="G116" s="78">
        <v>113</v>
      </c>
      <c r="H116" s="78">
        <v>118</v>
      </c>
      <c r="I116" s="78">
        <v>123</v>
      </c>
      <c r="K116" s="57" t="str">
        <f>L113&amp;L116</f>
        <v>BO9741F11S</v>
      </c>
      <c r="L116" s="76" t="s">
        <v>52</v>
      </c>
      <c r="M116" s="57">
        <v>90</v>
      </c>
      <c r="N116" s="57">
        <v>42</v>
      </c>
      <c r="O116" s="57">
        <v>98</v>
      </c>
      <c r="P116" s="57">
        <v>60</v>
      </c>
      <c r="Q116" s="57">
        <v>65</v>
      </c>
    </row>
    <row r="117" spans="1:17">
      <c r="A117" s="57" t="s">
        <v>359</v>
      </c>
      <c r="B117" s="77" t="s">
        <v>95</v>
      </c>
      <c r="C117" s="78">
        <v>89</v>
      </c>
      <c r="D117" s="78">
        <v>94</v>
      </c>
      <c r="E117" s="78">
        <v>99</v>
      </c>
      <c r="F117" s="78">
        <v>104</v>
      </c>
      <c r="G117" s="78">
        <v>109</v>
      </c>
      <c r="H117" s="78">
        <v>114</v>
      </c>
      <c r="I117" s="78">
        <v>119</v>
      </c>
      <c r="K117" s="57" t="str">
        <f>L113&amp;L117</f>
        <v>BO9741F11M</v>
      </c>
      <c r="L117" s="76" t="s">
        <v>59</v>
      </c>
      <c r="M117" s="57">
        <v>95</v>
      </c>
      <c r="N117" s="57">
        <v>44</v>
      </c>
      <c r="O117" s="57">
        <v>103</v>
      </c>
      <c r="P117" s="57">
        <v>61</v>
      </c>
      <c r="Q117" s="57">
        <v>67</v>
      </c>
    </row>
    <row r="118" spans="1:17">
      <c r="A118" s="57" t="s">
        <v>359</v>
      </c>
      <c r="B118" s="77" t="s">
        <v>96</v>
      </c>
      <c r="C118" s="78">
        <v>59</v>
      </c>
      <c r="D118" s="78">
        <v>60</v>
      </c>
      <c r="E118" s="78">
        <v>61</v>
      </c>
      <c r="F118" s="78">
        <v>62</v>
      </c>
      <c r="G118" s="78">
        <v>63</v>
      </c>
      <c r="H118" s="78">
        <v>64</v>
      </c>
      <c r="I118" s="78">
        <v>65</v>
      </c>
      <c r="K118" s="57" t="str">
        <f>L113&amp;L118</f>
        <v>BO9741F11L</v>
      </c>
      <c r="L118" s="76" t="s">
        <v>67</v>
      </c>
      <c r="M118" s="57">
        <v>100</v>
      </c>
      <c r="N118" s="57">
        <v>46</v>
      </c>
      <c r="O118" s="57">
        <v>108</v>
      </c>
      <c r="P118" s="57">
        <v>62</v>
      </c>
      <c r="Q118" s="57">
        <v>69</v>
      </c>
    </row>
    <row r="119" spans="1:17">
      <c r="A119" s="57" t="s">
        <v>359</v>
      </c>
      <c r="B119" s="77" t="s">
        <v>97</v>
      </c>
      <c r="C119" s="78">
        <v>18</v>
      </c>
      <c r="D119" s="78">
        <v>19</v>
      </c>
      <c r="E119" s="78">
        <v>20</v>
      </c>
      <c r="F119" s="78">
        <v>21</v>
      </c>
      <c r="G119" s="78">
        <v>22</v>
      </c>
      <c r="H119" s="78">
        <v>23</v>
      </c>
      <c r="I119" s="78">
        <v>24</v>
      </c>
      <c r="K119" s="57" t="str">
        <f>L113&amp;L119</f>
        <v>BO9741F11XL</v>
      </c>
      <c r="L119" s="76" t="s">
        <v>69</v>
      </c>
      <c r="M119" s="57">
        <v>105</v>
      </c>
      <c r="N119" s="57">
        <v>48</v>
      </c>
      <c r="O119" s="57">
        <v>113</v>
      </c>
      <c r="P119" s="57">
        <v>63</v>
      </c>
      <c r="Q119" s="57">
        <v>71</v>
      </c>
    </row>
    <row r="120" spans="1:17">
      <c r="A120" s="57" t="s">
        <v>359</v>
      </c>
      <c r="B120" s="77" t="s">
        <v>98</v>
      </c>
      <c r="C120" s="78">
        <v>8.5</v>
      </c>
      <c r="D120" s="78">
        <v>9</v>
      </c>
      <c r="E120" s="78">
        <v>9.5</v>
      </c>
      <c r="F120" s="78">
        <v>10</v>
      </c>
      <c r="G120" s="78">
        <v>10.5</v>
      </c>
      <c r="H120" s="78">
        <v>11</v>
      </c>
      <c r="I120" s="78">
        <v>11.5</v>
      </c>
      <c r="K120" s="57" t="str">
        <f>L113&amp;L120</f>
        <v>BO9741F11XXL</v>
      </c>
      <c r="L120" s="76" t="s">
        <v>70</v>
      </c>
      <c r="M120" s="57">
        <v>110</v>
      </c>
      <c r="N120" s="57">
        <v>50</v>
      </c>
      <c r="O120" s="57">
        <v>118</v>
      </c>
      <c r="P120" s="57">
        <v>64</v>
      </c>
      <c r="Q120" s="57">
        <v>73</v>
      </c>
    </row>
    <row r="121" spans="1:17">
      <c r="A121" s="57" t="s">
        <v>359</v>
      </c>
      <c r="B121" s="77" t="s">
        <v>99</v>
      </c>
      <c r="C121" s="78">
        <v>40</v>
      </c>
      <c r="D121" s="78">
        <v>42</v>
      </c>
      <c r="E121" s="78">
        <v>44</v>
      </c>
      <c r="F121" s="78">
        <v>46</v>
      </c>
      <c r="G121" s="78">
        <v>48</v>
      </c>
      <c r="H121" s="78">
        <v>50</v>
      </c>
      <c r="I121" s="78">
        <v>52</v>
      </c>
    </row>
    <row r="122" spans="1:17">
      <c r="A122" s="57" t="s">
        <v>359</v>
      </c>
      <c r="B122" s="77" t="s">
        <v>100</v>
      </c>
      <c r="C122" s="78">
        <v>63</v>
      </c>
      <c r="D122" s="78">
        <v>65</v>
      </c>
      <c r="E122" s="78">
        <v>67</v>
      </c>
      <c r="F122" s="78">
        <v>69</v>
      </c>
      <c r="G122" s="78">
        <v>71</v>
      </c>
      <c r="H122" s="78">
        <v>73</v>
      </c>
      <c r="I122" s="78">
        <v>75</v>
      </c>
    </row>
    <row r="123" spans="1:17">
      <c r="L123" s="57" t="s">
        <v>366</v>
      </c>
    </row>
    <row r="124" spans="1:17">
      <c r="L124" s="57" t="s">
        <v>53</v>
      </c>
      <c r="M124" s="57" t="s">
        <v>122</v>
      </c>
      <c r="N124" s="57" t="s">
        <v>4</v>
      </c>
      <c r="O124" s="57" t="s">
        <v>5</v>
      </c>
      <c r="P124" s="57" t="s">
        <v>7</v>
      </c>
      <c r="Q124" s="57" t="s">
        <v>114</v>
      </c>
    </row>
    <row r="125" spans="1:17">
      <c r="K125" s="57" t="str">
        <f>L123&amp;L125</f>
        <v>BO9938F05XS</v>
      </c>
      <c r="L125" s="76" t="s">
        <v>65</v>
      </c>
      <c r="M125" s="57">
        <v>85</v>
      </c>
      <c r="N125" s="57">
        <v>42</v>
      </c>
      <c r="O125" s="57">
        <v>104</v>
      </c>
      <c r="P125" s="57">
        <v>61</v>
      </c>
      <c r="Q125" s="57">
        <v>100</v>
      </c>
    </row>
    <row r="126" spans="1:17">
      <c r="K126" s="57" t="str">
        <f>L123&amp;L126</f>
        <v>BO9938F05S</v>
      </c>
      <c r="L126" s="76" t="s">
        <v>52</v>
      </c>
      <c r="M126" s="57">
        <v>90</v>
      </c>
      <c r="N126" s="57">
        <v>44</v>
      </c>
      <c r="O126" s="57">
        <v>109</v>
      </c>
      <c r="P126" s="57">
        <v>62</v>
      </c>
      <c r="Q126" s="57">
        <v>102</v>
      </c>
    </row>
    <row r="127" spans="1:17">
      <c r="K127" s="57" t="str">
        <f>L123&amp;L127</f>
        <v>BO9938F05M</v>
      </c>
      <c r="L127" s="76" t="s">
        <v>59</v>
      </c>
      <c r="M127" s="57">
        <v>95</v>
      </c>
      <c r="N127" s="57">
        <v>48</v>
      </c>
      <c r="O127" s="57">
        <v>119</v>
      </c>
      <c r="P127" s="57">
        <v>64</v>
      </c>
      <c r="Q127" s="57">
        <v>106</v>
      </c>
    </row>
    <row r="128" spans="1:17">
      <c r="K128" s="57" t="str">
        <f>L123&amp;L128</f>
        <v>BO9938F05L</v>
      </c>
      <c r="L128" s="76" t="s">
        <v>67</v>
      </c>
      <c r="M128" s="57">
        <v>100</v>
      </c>
      <c r="N128" s="57">
        <v>50</v>
      </c>
      <c r="O128" s="57">
        <v>124</v>
      </c>
      <c r="P128" s="57">
        <v>65</v>
      </c>
      <c r="Q128" s="57">
        <v>108</v>
      </c>
    </row>
    <row r="129" spans="1:17">
      <c r="K129" s="57" t="str">
        <f>L123&amp;L129</f>
        <v>BO9938F05XL</v>
      </c>
      <c r="L129" s="76" t="s">
        <v>69</v>
      </c>
      <c r="M129" s="57">
        <v>105</v>
      </c>
      <c r="N129" s="57">
        <v>52</v>
      </c>
      <c r="O129" s="57">
        <v>129</v>
      </c>
      <c r="P129" s="57">
        <v>66</v>
      </c>
      <c r="Q129" s="57">
        <v>110</v>
      </c>
    </row>
    <row r="130" spans="1:17">
      <c r="K130" s="57" t="str">
        <f>L123&amp;L130</f>
        <v>BO9938F05XXL</v>
      </c>
      <c r="L130" s="76" t="s">
        <v>70</v>
      </c>
      <c r="M130" s="57">
        <v>110</v>
      </c>
    </row>
    <row r="134" spans="1:17">
      <c r="C134" s="57" t="s">
        <v>423</v>
      </c>
      <c r="D134" s="57" t="s">
        <v>424</v>
      </c>
      <c r="E134" s="57" t="s">
        <v>425</v>
      </c>
      <c r="F134" s="57" t="s">
        <v>426</v>
      </c>
      <c r="L134" s="57" t="s">
        <v>428</v>
      </c>
    </row>
    <row r="135" spans="1:17">
      <c r="A135" s="57" t="s">
        <v>253</v>
      </c>
      <c r="B135" s="77" t="s">
        <v>93</v>
      </c>
      <c r="C135" s="78">
        <v>95</v>
      </c>
      <c r="D135" s="78">
        <v>100</v>
      </c>
      <c r="E135" s="78">
        <v>105</v>
      </c>
      <c r="F135" s="78">
        <v>110</v>
      </c>
      <c r="L135" s="57" t="s">
        <v>53</v>
      </c>
      <c r="M135" s="57" t="s">
        <v>122</v>
      </c>
      <c r="N135" s="57" t="s">
        <v>4</v>
      </c>
      <c r="O135" s="57" t="s">
        <v>5</v>
      </c>
      <c r="P135" s="57" t="s">
        <v>7</v>
      </c>
      <c r="Q135" s="57" t="s">
        <v>114</v>
      </c>
    </row>
    <row r="136" spans="1:17">
      <c r="A136" s="57" t="s">
        <v>253</v>
      </c>
      <c r="B136" s="77" t="s">
        <v>94</v>
      </c>
      <c r="C136" s="78">
        <v>126</v>
      </c>
      <c r="D136" s="78">
        <v>131</v>
      </c>
      <c r="E136" s="78">
        <v>136</v>
      </c>
      <c r="F136" s="78">
        <v>141</v>
      </c>
      <c r="K136" s="57" t="str">
        <f>L134&amp;L136</f>
        <v>BO9X38D05S</v>
      </c>
      <c r="L136" s="57" t="s">
        <v>423</v>
      </c>
      <c r="M136" s="57">
        <v>95</v>
      </c>
      <c r="N136" s="57">
        <v>51</v>
      </c>
      <c r="O136" s="57">
        <v>126</v>
      </c>
      <c r="P136" s="57">
        <v>64</v>
      </c>
      <c r="Q136" s="57">
        <v>91.5</v>
      </c>
    </row>
    <row r="137" spans="1:17">
      <c r="A137" s="57" t="s">
        <v>253</v>
      </c>
      <c r="B137" s="77" t="s">
        <v>95</v>
      </c>
      <c r="C137" s="78">
        <v>125</v>
      </c>
      <c r="D137" s="78">
        <v>130</v>
      </c>
      <c r="E137" s="78">
        <v>135</v>
      </c>
      <c r="F137" s="78">
        <v>140</v>
      </c>
      <c r="K137" s="57" t="str">
        <f>L134&amp;L137</f>
        <v>BO9X38D05M</v>
      </c>
      <c r="L137" s="57" t="s">
        <v>424</v>
      </c>
      <c r="M137" s="57">
        <v>100</v>
      </c>
      <c r="N137" s="57">
        <v>53</v>
      </c>
      <c r="O137" s="57">
        <v>131</v>
      </c>
      <c r="P137" s="57">
        <v>65</v>
      </c>
      <c r="Q137" s="57">
        <v>93.5</v>
      </c>
    </row>
    <row r="138" spans="1:17">
      <c r="A138" s="57" t="s">
        <v>253</v>
      </c>
      <c r="B138" s="77" t="s">
        <v>96</v>
      </c>
      <c r="C138" s="78">
        <v>64</v>
      </c>
      <c r="D138" s="78">
        <v>65</v>
      </c>
      <c r="E138" s="78">
        <v>66</v>
      </c>
      <c r="F138" s="78">
        <v>67</v>
      </c>
      <c r="K138" s="57" t="str">
        <f>L134&amp;L138</f>
        <v>BO9X38D05L</v>
      </c>
      <c r="L138" s="57" t="s">
        <v>425</v>
      </c>
      <c r="M138" s="57">
        <v>105</v>
      </c>
      <c r="N138" s="57">
        <v>55</v>
      </c>
      <c r="O138" s="57">
        <v>136</v>
      </c>
      <c r="P138" s="57">
        <v>66</v>
      </c>
      <c r="Q138" s="57">
        <v>95.5</v>
      </c>
    </row>
    <row r="139" spans="1:17">
      <c r="A139" s="57" t="s">
        <v>253</v>
      </c>
      <c r="B139" s="77" t="s">
        <v>97</v>
      </c>
      <c r="C139" s="78">
        <v>25.5</v>
      </c>
      <c r="D139" s="78">
        <v>26.5</v>
      </c>
      <c r="E139" s="78">
        <v>27.5</v>
      </c>
      <c r="F139" s="78">
        <v>28.5</v>
      </c>
      <c r="K139" s="57" t="str">
        <f>L134&amp;L139</f>
        <v>BO9X38D05XL</v>
      </c>
      <c r="L139" s="57" t="s">
        <v>426</v>
      </c>
      <c r="M139" s="57">
        <v>110</v>
      </c>
      <c r="N139" s="57">
        <v>57</v>
      </c>
      <c r="O139" s="57">
        <v>141</v>
      </c>
      <c r="P139" s="57">
        <v>67</v>
      </c>
      <c r="Q139" s="57">
        <v>97.5</v>
      </c>
    </row>
    <row r="140" spans="1:17">
      <c r="A140" s="57" t="s">
        <v>253</v>
      </c>
      <c r="B140" s="77" t="s">
        <v>98</v>
      </c>
      <c r="C140" s="78">
        <v>16</v>
      </c>
      <c r="D140" s="78">
        <v>16.5</v>
      </c>
      <c r="E140" s="78">
        <v>17</v>
      </c>
      <c r="F140" s="78">
        <v>17.5</v>
      </c>
      <c r="K140" s="57" t="str">
        <f>L134&amp;L140</f>
        <v>BO9X38D05XXL</v>
      </c>
      <c r="L140" s="57" t="s">
        <v>427</v>
      </c>
    </row>
    <row r="141" spans="1:17">
      <c r="A141" s="57" t="s">
        <v>253</v>
      </c>
      <c r="B141" s="77" t="s">
        <v>99</v>
      </c>
      <c r="C141" s="78">
        <v>51</v>
      </c>
      <c r="D141" s="78">
        <v>53</v>
      </c>
      <c r="E141" s="78">
        <v>55</v>
      </c>
      <c r="F141" s="78">
        <v>57</v>
      </c>
    </row>
    <row r="142" spans="1:17">
      <c r="A142" s="57" t="s">
        <v>253</v>
      </c>
      <c r="B142" s="77" t="s">
        <v>100</v>
      </c>
      <c r="C142" s="78">
        <v>91.5</v>
      </c>
      <c r="D142" s="78">
        <v>93.5</v>
      </c>
      <c r="E142" s="78">
        <v>95.5</v>
      </c>
      <c r="F142" s="78">
        <v>97.5</v>
      </c>
    </row>
    <row r="146" spans="1:17">
      <c r="B146" s="76"/>
      <c r="C146" s="76"/>
      <c r="D146" s="76"/>
      <c r="E146" s="76"/>
      <c r="F146" s="76"/>
      <c r="L146" s="57" t="s">
        <v>434</v>
      </c>
    </row>
    <row r="147" spans="1:17">
      <c r="A147" s="57" t="s">
        <v>434</v>
      </c>
      <c r="B147" s="77" t="s">
        <v>93</v>
      </c>
      <c r="C147" s="78">
        <v>95</v>
      </c>
      <c r="D147" s="78">
        <v>100</v>
      </c>
      <c r="E147" s="78">
        <v>105</v>
      </c>
      <c r="F147" s="78">
        <v>110</v>
      </c>
      <c r="L147" s="57" t="s">
        <v>53</v>
      </c>
      <c r="M147" s="57" t="s">
        <v>122</v>
      </c>
      <c r="N147" s="57" t="s">
        <v>4</v>
      </c>
      <c r="O147" s="57" t="s">
        <v>5</v>
      </c>
      <c r="P147" s="57" t="s">
        <v>7</v>
      </c>
      <c r="Q147" s="57" t="s">
        <v>114</v>
      </c>
    </row>
    <row r="148" spans="1:17">
      <c r="A148" s="57" t="s">
        <v>434</v>
      </c>
      <c r="B148" s="77" t="s">
        <v>94</v>
      </c>
      <c r="C148" s="78">
        <v>123.5</v>
      </c>
      <c r="D148" s="78">
        <v>128.5</v>
      </c>
      <c r="E148" s="78">
        <v>133.5</v>
      </c>
      <c r="F148" s="78">
        <v>138.5</v>
      </c>
      <c r="K148" s="57" t="str">
        <f>L146&amp;L148</f>
        <v>BO9X38D07S</v>
      </c>
      <c r="L148" s="57" t="s">
        <v>423</v>
      </c>
      <c r="M148" s="57">
        <v>95</v>
      </c>
      <c r="N148" s="57">
        <v>51.5</v>
      </c>
      <c r="O148" s="57">
        <v>123.5</v>
      </c>
      <c r="P148" s="57">
        <v>61.5</v>
      </c>
      <c r="Q148" s="57">
        <v>71.5</v>
      </c>
    </row>
    <row r="149" spans="1:17">
      <c r="A149" s="57" t="s">
        <v>434</v>
      </c>
      <c r="B149" s="77" t="s">
        <v>95</v>
      </c>
      <c r="C149" s="78">
        <v>119</v>
      </c>
      <c r="D149" s="78">
        <v>124</v>
      </c>
      <c r="E149" s="78">
        <v>129</v>
      </c>
      <c r="F149" s="78">
        <v>134</v>
      </c>
      <c r="K149" s="57" t="str">
        <f>L146&amp;L149</f>
        <v>BO9X38D07M</v>
      </c>
      <c r="L149" s="57" t="s">
        <v>424</v>
      </c>
      <c r="M149" s="57">
        <v>100</v>
      </c>
      <c r="N149" s="57">
        <v>53.5</v>
      </c>
      <c r="O149" s="57">
        <v>128.5</v>
      </c>
      <c r="P149" s="57">
        <v>62.5</v>
      </c>
      <c r="Q149" s="57">
        <v>73.5</v>
      </c>
    </row>
    <row r="150" spans="1:17">
      <c r="A150" s="57" t="s">
        <v>434</v>
      </c>
      <c r="B150" s="77" t="s">
        <v>96</v>
      </c>
      <c r="C150" s="78">
        <v>61.5</v>
      </c>
      <c r="D150" s="78">
        <v>62.5</v>
      </c>
      <c r="E150" s="78">
        <v>63.5</v>
      </c>
      <c r="F150" s="78">
        <v>64.5</v>
      </c>
      <c r="K150" s="57" t="str">
        <f>L146&amp;L150</f>
        <v>BO9X38D07L</v>
      </c>
      <c r="L150" s="57" t="s">
        <v>425</v>
      </c>
      <c r="M150" s="57">
        <v>105</v>
      </c>
      <c r="N150" s="57">
        <v>55.5</v>
      </c>
      <c r="O150" s="57">
        <v>133.5</v>
      </c>
      <c r="P150" s="57">
        <v>63.5</v>
      </c>
      <c r="Q150" s="57">
        <v>75.5</v>
      </c>
    </row>
    <row r="151" spans="1:17">
      <c r="A151" s="57" t="s">
        <v>434</v>
      </c>
      <c r="B151" s="77" t="s">
        <v>97</v>
      </c>
      <c r="C151" s="78">
        <v>25.5</v>
      </c>
      <c r="D151" s="78">
        <v>26.5</v>
      </c>
      <c r="E151" s="78">
        <v>27.5</v>
      </c>
      <c r="F151" s="78">
        <v>28.5</v>
      </c>
      <c r="K151" s="57" t="str">
        <f>L146&amp;L151</f>
        <v>BO9X38D07XL</v>
      </c>
      <c r="L151" s="57" t="s">
        <v>426</v>
      </c>
      <c r="M151" s="57">
        <v>110</v>
      </c>
      <c r="N151" s="57">
        <v>57.5</v>
      </c>
      <c r="O151" s="57">
        <v>138.5</v>
      </c>
      <c r="P151" s="57">
        <v>64.5</v>
      </c>
      <c r="Q151" s="57">
        <v>77.5</v>
      </c>
    </row>
    <row r="152" spans="1:17">
      <c r="A152" s="57" t="s">
        <v>434</v>
      </c>
      <c r="B152" s="77" t="s">
        <v>98</v>
      </c>
      <c r="C152" s="78">
        <v>15.5</v>
      </c>
      <c r="D152" s="78">
        <v>16</v>
      </c>
      <c r="E152" s="78">
        <v>16.5</v>
      </c>
      <c r="F152" s="78">
        <v>17</v>
      </c>
    </row>
    <row r="153" spans="1:17">
      <c r="A153" s="57" t="s">
        <v>434</v>
      </c>
      <c r="B153" s="77" t="s">
        <v>99</v>
      </c>
      <c r="C153" s="78">
        <v>51.5</v>
      </c>
      <c r="D153" s="78">
        <v>53.5</v>
      </c>
      <c r="E153" s="78">
        <v>55.5</v>
      </c>
      <c r="F153" s="78">
        <v>57.5</v>
      </c>
    </row>
    <row r="154" spans="1:17">
      <c r="A154" s="57" t="s">
        <v>434</v>
      </c>
      <c r="B154" s="77" t="s">
        <v>100</v>
      </c>
      <c r="C154" s="78">
        <v>71.5</v>
      </c>
      <c r="D154" s="78">
        <v>73.5</v>
      </c>
      <c r="E154" s="78">
        <v>75.5</v>
      </c>
      <c r="F154" s="78">
        <v>77.5</v>
      </c>
    </row>
    <row r="157" spans="1:17">
      <c r="B157" s="76"/>
      <c r="C157" s="76"/>
      <c r="D157" s="76"/>
      <c r="E157" s="76"/>
      <c r="F157" s="76"/>
      <c r="G157" s="76"/>
      <c r="H157" s="76"/>
      <c r="L157" s="57" t="s">
        <v>441</v>
      </c>
    </row>
    <row r="158" spans="1:17">
      <c r="A158" s="57" t="s">
        <v>441</v>
      </c>
      <c r="B158" s="77" t="s">
        <v>93</v>
      </c>
      <c r="C158" s="78">
        <v>85</v>
      </c>
      <c r="D158" s="78">
        <v>90</v>
      </c>
      <c r="E158" s="78">
        <v>95</v>
      </c>
      <c r="F158" s="78">
        <v>100</v>
      </c>
      <c r="G158" s="78">
        <v>105</v>
      </c>
      <c r="H158" s="78">
        <v>110</v>
      </c>
      <c r="L158" s="57" t="s">
        <v>53</v>
      </c>
      <c r="M158" s="57" t="s">
        <v>122</v>
      </c>
      <c r="N158" s="57" t="s">
        <v>4</v>
      </c>
      <c r="O158" s="57" t="s">
        <v>5</v>
      </c>
      <c r="P158" s="57" t="s">
        <v>7</v>
      </c>
      <c r="Q158" s="57" t="s">
        <v>114</v>
      </c>
    </row>
    <row r="159" spans="1:17">
      <c r="A159" s="57" t="s">
        <v>441</v>
      </c>
      <c r="B159" s="77" t="s">
        <v>94</v>
      </c>
      <c r="C159" s="78">
        <v>115</v>
      </c>
      <c r="D159" s="78">
        <v>120</v>
      </c>
      <c r="E159" s="78">
        <v>125</v>
      </c>
      <c r="F159" s="78">
        <v>130</v>
      </c>
      <c r="G159" s="78">
        <v>135</v>
      </c>
      <c r="H159" s="78">
        <v>140</v>
      </c>
      <c r="K159" s="57" t="str">
        <f>L157&amp;L159</f>
        <v>BO9X38D08XS</v>
      </c>
      <c r="L159" s="57" t="s">
        <v>442</v>
      </c>
      <c r="M159" s="57">
        <v>85</v>
      </c>
      <c r="N159" s="57">
        <v>48</v>
      </c>
      <c r="O159" s="57">
        <v>115</v>
      </c>
      <c r="P159" s="57">
        <v>59.5</v>
      </c>
      <c r="Q159" s="57">
        <v>104</v>
      </c>
    </row>
    <row r="160" spans="1:17">
      <c r="A160" s="57" t="s">
        <v>441</v>
      </c>
      <c r="B160" s="77" t="s">
        <v>95</v>
      </c>
      <c r="C160" s="78">
        <v>121</v>
      </c>
      <c r="D160" s="78">
        <v>126</v>
      </c>
      <c r="E160" s="78">
        <v>131</v>
      </c>
      <c r="F160" s="78">
        <v>136</v>
      </c>
      <c r="G160" s="78">
        <v>141</v>
      </c>
      <c r="H160" s="78">
        <v>146</v>
      </c>
      <c r="K160" s="57" t="str">
        <f>L157&amp;L160</f>
        <v>BO9X38D08S</v>
      </c>
      <c r="L160" s="57" t="s">
        <v>423</v>
      </c>
      <c r="M160" s="57">
        <v>90</v>
      </c>
      <c r="N160" s="57">
        <v>50</v>
      </c>
      <c r="O160" s="57">
        <v>120</v>
      </c>
      <c r="P160" s="57">
        <v>60.5</v>
      </c>
      <c r="Q160" s="57">
        <v>106</v>
      </c>
    </row>
    <row r="161" spans="1:17">
      <c r="A161" s="57" t="s">
        <v>441</v>
      </c>
      <c r="B161" s="77" t="s">
        <v>96</v>
      </c>
      <c r="C161" s="78">
        <v>59.5</v>
      </c>
      <c r="D161" s="78">
        <v>60.5</v>
      </c>
      <c r="E161" s="78">
        <v>61.5</v>
      </c>
      <c r="F161" s="78">
        <v>62.5</v>
      </c>
      <c r="G161" s="78">
        <v>63.5</v>
      </c>
      <c r="H161" s="78">
        <v>64.5</v>
      </c>
      <c r="K161" s="57" t="str">
        <f>L157&amp;L161</f>
        <v>BO9X38D08M</v>
      </c>
      <c r="L161" s="57" t="s">
        <v>424</v>
      </c>
      <c r="M161" s="57">
        <v>95</v>
      </c>
      <c r="N161" s="57">
        <v>52</v>
      </c>
      <c r="O161" s="57">
        <v>125</v>
      </c>
      <c r="P161" s="57">
        <v>61.5</v>
      </c>
      <c r="Q161" s="57">
        <v>108</v>
      </c>
    </row>
    <row r="162" spans="1:17">
      <c r="A162" s="57" t="s">
        <v>441</v>
      </c>
      <c r="B162" s="77" t="s">
        <v>97</v>
      </c>
      <c r="C162" s="78">
        <v>23.5</v>
      </c>
      <c r="D162" s="78">
        <v>24</v>
      </c>
      <c r="E162" s="78">
        <v>25</v>
      </c>
      <c r="F162" s="78">
        <v>26</v>
      </c>
      <c r="G162" s="78">
        <v>27</v>
      </c>
      <c r="H162" s="78">
        <v>28</v>
      </c>
      <c r="K162" s="57" t="str">
        <f>L157&amp;L162</f>
        <v>BO9X38D08L</v>
      </c>
      <c r="L162" s="57" t="s">
        <v>425</v>
      </c>
      <c r="M162" s="57">
        <v>100</v>
      </c>
      <c r="N162" s="57">
        <v>54</v>
      </c>
      <c r="O162" s="57">
        <v>130</v>
      </c>
      <c r="P162" s="57">
        <v>62.5</v>
      </c>
      <c r="Q162" s="57">
        <v>110</v>
      </c>
    </row>
    <row r="163" spans="1:17">
      <c r="A163" s="57" t="s">
        <v>441</v>
      </c>
      <c r="B163" s="77" t="s">
        <v>98</v>
      </c>
      <c r="C163" s="78">
        <v>14.5</v>
      </c>
      <c r="D163" s="78">
        <v>15</v>
      </c>
      <c r="E163" s="78">
        <v>15.5</v>
      </c>
      <c r="F163" s="78">
        <v>16</v>
      </c>
      <c r="G163" s="78">
        <v>16.5</v>
      </c>
      <c r="H163" s="78">
        <v>17</v>
      </c>
      <c r="K163" s="57" t="str">
        <f>L157&amp;L163</f>
        <v>BO9X38D08XL</v>
      </c>
      <c r="L163" s="57" t="s">
        <v>426</v>
      </c>
      <c r="M163" s="57">
        <v>105</v>
      </c>
      <c r="N163" s="57">
        <v>56</v>
      </c>
      <c r="O163" s="57">
        <v>135</v>
      </c>
      <c r="P163" s="57">
        <v>63.5</v>
      </c>
      <c r="Q163" s="57">
        <v>112</v>
      </c>
    </row>
    <row r="164" spans="1:17">
      <c r="A164" s="57" t="s">
        <v>441</v>
      </c>
      <c r="B164" s="77" t="s">
        <v>99</v>
      </c>
      <c r="C164" s="78">
        <v>48</v>
      </c>
      <c r="D164" s="78">
        <v>50</v>
      </c>
      <c r="E164" s="78">
        <v>52</v>
      </c>
      <c r="F164" s="78">
        <v>54</v>
      </c>
      <c r="G164" s="78">
        <v>56</v>
      </c>
      <c r="H164" s="78">
        <v>58</v>
      </c>
      <c r="K164" s="57" t="str">
        <f>L157&amp;L164</f>
        <v>BO9X38D08XXL</v>
      </c>
      <c r="L164" s="57" t="s">
        <v>427</v>
      </c>
      <c r="M164" s="57">
        <v>110</v>
      </c>
      <c r="N164" s="57">
        <v>58</v>
      </c>
      <c r="O164" s="57">
        <v>140</v>
      </c>
      <c r="P164" s="57">
        <v>64.5</v>
      </c>
      <c r="Q164" s="57">
        <v>114</v>
      </c>
    </row>
    <row r="165" spans="1:17">
      <c r="A165" s="57" t="s">
        <v>441</v>
      </c>
      <c r="B165" s="77" t="s">
        <v>100</v>
      </c>
      <c r="C165" s="78">
        <v>104</v>
      </c>
      <c r="D165" s="78">
        <v>106</v>
      </c>
      <c r="E165" s="78">
        <v>108</v>
      </c>
      <c r="F165" s="78">
        <v>110</v>
      </c>
      <c r="G165" s="78">
        <v>112</v>
      </c>
      <c r="H165" s="78">
        <v>114</v>
      </c>
    </row>
    <row r="166" spans="1:17">
      <c r="A166" s="57" t="s">
        <v>441</v>
      </c>
      <c r="B166" s="77" t="s">
        <v>440</v>
      </c>
      <c r="C166" s="78">
        <v>115</v>
      </c>
      <c r="D166" s="78">
        <v>120</v>
      </c>
      <c r="E166" s="78">
        <v>125</v>
      </c>
      <c r="F166" s="78">
        <v>130</v>
      </c>
      <c r="G166" s="78">
        <v>135</v>
      </c>
      <c r="H166" s="78">
        <v>140</v>
      </c>
    </row>
    <row r="169" spans="1:17">
      <c r="L169" s="57" t="s">
        <v>446</v>
      </c>
    </row>
    <row r="170" spans="1:17">
      <c r="A170" s="57" t="s">
        <v>446</v>
      </c>
      <c r="B170" s="77" t="s">
        <v>93</v>
      </c>
      <c r="C170" s="78">
        <v>95</v>
      </c>
      <c r="D170" s="78">
        <v>100</v>
      </c>
      <c r="E170" s="78">
        <v>105</v>
      </c>
      <c r="F170" s="78">
        <v>110</v>
      </c>
      <c r="L170" s="57" t="s">
        <v>53</v>
      </c>
      <c r="M170" s="57" t="s">
        <v>122</v>
      </c>
      <c r="N170" s="57" t="s">
        <v>4</v>
      </c>
      <c r="O170" s="57" t="s">
        <v>5</v>
      </c>
      <c r="P170" s="57" t="s">
        <v>7</v>
      </c>
      <c r="Q170" s="57" t="s">
        <v>114</v>
      </c>
    </row>
    <row r="171" spans="1:17">
      <c r="A171" s="57" t="s">
        <v>446</v>
      </c>
      <c r="B171" s="77" t="s">
        <v>94</v>
      </c>
      <c r="C171" s="78">
        <v>119</v>
      </c>
      <c r="D171" s="78">
        <v>124</v>
      </c>
      <c r="E171" s="78">
        <v>129</v>
      </c>
      <c r="F171" s="78">
        <v>134</v>
      </c>
      <c r="K171" s="57" t="str">
        <f>L169&amp;L171</f>
        <v>BO9X38D12S</v>
      </c>
      <c r="L171" s="57" t="s">
        <v>423</v>
      </c>
      <c r="M171" s="57">
        <v>95</v>
      </c>
      <c r="N171" s="57">
        <v>50</v>
      </c>
      <c r="O171" s="57">
        <v>119</v>
      </c>
      <c r="P171" s="57">
        <v>62.5</v>
      </c>
      <c r="Q171" s="57">
        <v>70.5</v>
      </c>
    </row>
    <row r="172" spans="1:17">
      <c r="A172" s="57" t="s">
        <v>446</v>
      </c>
      <c r="B172" s="77" t="s">
        <v>95</v>
      </c>
      <c r="C172" s="78">
        <v>110</v>
      </c>
      <c r="D172" s="78">
        <v>115</v>
      </c>
      <c r="E172" s="78">
        <v>120</v>
      </c>
      <c r="F172" s="78">
        <v>125</v>
      </c>
      <c r="K172" s="57" t="str">
        <f>L169&amp;L172</f>
        <v>BO9X38D12M</v>
      </c>
      <c r="L172" s="57" t="s">
        <v>424</v>
      </c>
      <c r="M172" s="57">
        <v>100</v>
      </c>
      <c r="N172" s="57">
        <v>52</v>
      </c>
      <c r="O172" s="57">
        <v>124</v>
      </c>
      <c r="P172" s="57">
        <v>63.5</v>
      </c>
      <c r="Q172" s="57">
        <v>72.5</v>
      </c>
    </row>
    <row r="173" spans="1:17">
      <c r="A173" s="57" t="s">
        <v>446</v>
      </c>
      <c r="B173" s="77" t="s">
        <v>96</v>
      </c>
      <c r="C173" s="78">
        <v>62.5</v>
      </c>
      <c r="D173" s="78">
        <v>63.5</v>
      </c>
      <c r="E173" s="78">
        <v>64.5</v>
      </c>
      <c r="F173" s="78">
        <v>65.5</v>
      </c>
      <c r="K173" s="57" t="str">
        <f>L169&amp;L173</f>
        <v>BO9X38D12L</v>
      </c>
      <c r="L173" s="57" t="s">
        <v>425</v>
      </c>
      <c r="M173" s="57">
        <v>105</v>
      </c>
      <c r="N173" s="57">
        <v>54</v>
      </c>
      <c r="O173" s="57">
        <v>129</v>
      </c>
      <c r="P173" s="57">
        <v>64.5</v>
      </c>
      <c r="Q173" s="57">
        <v>74.5</v>
      </c>
    </row>
    <row r="174" spans="1:17">
      <c r="A174" s="57" t="s">
        <v>446</v>
      </c>
      <c r="B174" s="77" t="s">
        <v>97</v>
      </c>
      <c r="C174" s="78">
        <v>24.5</v>
      </c>
      <c r="D174" s="78">
        <v>25.5</v>
      </c>
      <c r="E174" s="78">
        <v>26.5</v>
      </c>
      <c r="F174" s="78">
        <v>27.5</v>
      </c>
      <c r="K174" s="57" t="str">
        <f>L169&amp;L174</f>
        <v>BO9X38D12XL</v>
      </c>
      <c r="L174" s="57" t="s">
        <v>426</v>
      </c>
      <c r="M174" s="57">
        <v>110</v>
      </c>
      <c r="N174" s="57">
        <v>56</v>
      </c>
      <c r="O174" s="57">
        <v>134</v>
      </c>
      <c r="P174" s="57">
        <v>65.5</v>
      </c>
      <c r="Q174" s="57">
        <v>76.5</v>
      </c>
    </row>
    <row r="175" spans="1:17">
      <c r="A175" s="57" t="s">
        <v>446</v>
      </c>
      <c r="B175" s="77" t="s">
        <v>98</v>
      </c>
      <c r="C175" s="78">
        <v>16</v>
      </c>
      <c r="D175" s="78">
        <v>16.5</v>
      </c>
      <c r="E175" s="78">
        <v>17</v>
      </c>
      <c r="F175" s="78">
        <v>17.5</v>
      </c>
    </row>
    <row r="176" spans="1:17">
      <c r="A176" s="57" t="s">
        <v>446</v>
      </c>
      <c r="B176" s="77" t="s">
        <v>99</v>
      </c>
      <c r="C176" s="78">
        <v>50</v>
      </c>
      <c r="D176" s="78">
        <v>52</v>
      </c>
      <c r="E176" s="78">
        <v>54</v>
      </c>
      <c r="F176" s="78">
        <v>56</v>
      </c>
    </row>
    <row r="177" spans="1:17">
      <c r="A177" s="57" t="s">
        <v>446</v>
      </c>
      <c r="B177" s="77" t="s">
        <v>100</v>
      </c>
      <c r="C177" s="78">
        <v>70.5</v>
      </c>
      <c r="D177" s="78">
        <v>72.5</v>
      </c>
      <c r="E177" s="78">
        <v>74.5</v>
      </c>
      <c r="F177" s="78">
        <v>76.5</v>
      </c>
    </row>
    <row r="178" spans="1:17">
      <c r="A178" s="57" t="s">
        <v>446</v>
      </c>
      <c r="B178" s="77" t="s">
        <v>440</v>
      </c>
      <c r="C178" s="78">
        <v>115</v>
      </c>
      <c r="D178" s="78">
        <v>120</v>
      </c>
      <c r="E178" s="78">
        <v>125</v>
      </c>
      <c r="F178" s="78">
        <v>130</v>
      </c>
    </row>
    <row r="180" spans="1:17">
      <c r="B180" s="76"/>
      <c r="C180" s="76"/>
      <c r="D180" s="76"/>
      <c r="E180" s="76"/>
      <c r="F180" s="76"/>
      <c r="G180" s="76"/>
      <c r="L180" s="57" t="s">
        <v>449</v>
      </c>
    </row>
    <row r="181" spans="1:17">
      <c r="A181" s="57" t="s">
        <v>449</v>
      </c>
      <c r="B181" s="77" t="s">
        <v>93</v>
      </c>
      <c r="C181" s="78">
        <v>90</v>
      </c>
      <c r="D181" s="78">
        <v>95</v>
      </c>
      <c r="E181" s="78">
        <v>100</v>
      </c>
      <c r="F181" s="78">
        <v>105</v>
      </c>
      <c r="G181" s="78">
        <v>110</v>
      </c>
      <c r="L181" s="57" t="s">
        <v>53</v>
      </c>
      <c r="M181" s="57" t="s">
        <v>122</v>
      </c>
      <c r="N181" s="57" t="s">
        <v>4</v>
      </c>
      <c r="O181" s="57" t="s">
        <v>5</v>
      </c>
      <c r="P181" s="57" t="s">
        <v>7</v>
      </c>
      <c r="Q181" s="57" t="s">
        <v>114</v>
      </c>
    </row>
    <row r="182" spans="1:17">
      <c r="A182" s="57" t="s">
        <v>449</v>
      </c>
      <c r="B182" s="77" t="s">
        <v>94</v>
      </c>
      <c r="C182" s="78">
        <v>118</v>
      </c>
      <c r="D182" s="78">
        <v>123</v>
      </c>
      <c r="E182" s="78">
        <v>128</v>
      </c>
      <c r="F182" s="78">
        <v>133</v>
      </c>
      <c r="G182" s="78">
        <v>138</v>
      </c>
      <c r="K182" s="57" t="str">
        <f>L180&amp;L182</f>
        <v>BO9X38F11XS</v>
      </c>
      <c r="L182" s="57" t="s">
        <v>442</v>
      </c>
      <c r="M182" s="57">
        <v>90</v>
      </c>
      <c r="N182" s="57">
        <v>46</v>
      </c>
      <c r="O182" s="57">
        <v>118</v>
      </c>
      <c r="P182" s="57">
        <v>64</v>
      </c>
      <c r="Q182" s="57">
        <v>99</v>
      </c>
    </row>
    <row r="183" spans="1:17">
      <c r="A183" s="57" t="s">
        <v>449</v>
      </c>
      <c r="B183" s="77" t="s">
        <v>95</v>
      </c>
      <c r="C183" s="78">
        <v>118</v>
      </c>
      <c r="D183" s="78">
        <v>123</v>
      </c>
      <c r="E183" s="78">
        <v>128</v>
      </c>
      <c r="F183" s="78">
        <v>133</v>
      </c>
      <c r="G183" s="78">
        <v>138</v>
      </c>
      <c r="K183" s="57" t="str">
        <f>L180&amp;L183</f>
        <v>BO9X38F11S</v>
      </c>
      <c r="L183" s="57" t="s">
        <v>423</v>
      </c>
      <c r="M183" s="57">
        <v>95</v>
      </c>
      <c r="N183" s="57">
        <v>48</v>
      </c>
      <c r="O183" s="57">
        <v>123</v>
      </c>
      <c r="P183" s="57">
        <v>65</v>
      </c>
      <c r="Q183" s="57">
        <v>101</v>
      </c>
    </row>
    <row r="184" spans="1:17">
      <c r="A184" s="57" t="s">
        <v>449</v>
      </c>
      <c r="B184" s="77" t="s">
        <v>96</v>
      </c>
      <c r="C184" s="78">
        <v>64</v>
      </c>
      <c r="D184" s="78">
        <v>65</v>
      </c>
      <c r="E184" s="78">
        <v>66</v>
      </c>
      <c r="F184" s="78">
        <v>67</v>
      </c>
      <c r="G184" s="78">
        <v>68</v>
      </c>
      <c r="K184" s="57" t="str">
        <f>L180&amp;L184</f>
        <v>BO9X38F11M</v>
      </c>
      <c r="L184" s="57" t="s">
        <v>424</v>
      </c>
      <c r="M184" s="57">
        <v>100</v>
      </c>
      <c r="N184" s="57">
        <v>50</v>
      </c>
      <c r="O184" s="57">
        <v>128</v>
      </c>
      <c r="P184" s="57">
        <v>66</v>
      </c>
      <c r="Q184" s="57">
        <v>103</v>
      </c>
    </row>
    <row r="185" spans="1:17">
      <c r="A185" s="57" t="s">
        <v>449</v>
      </c>
      <c r="B185" s="77" t="s">
        <v>97</v>
      </c>
      <c r="C185" s="78">
        <v>25</v>
      </c>
      <c r="D185" s="78">
        <v>26</v>
      </c>
      <c r="E185" s="78">
        <v>27</v>
      </c>
      <c r="F185" s="78">
        <v>28</v>
      </c>
      <c r="G185" s="78">
        <v>29</v>
      </c>
      <c r="K185" s="57" t="str">
        <f>L180&amp;L185</f>
        <v>BO9X38F11L</v>
      </c>
      <c r="L185" s="57" t="s">
        <v>425</v>
      </c>
      <c r="M185" s="57">
        <v>105</v>
      </c>
      <c r="N185" s="57">
        <v>52</v>
      </c>
      <c r="O185" s="57">
        <v>133</v>
      </c>
      <c r="P185" s="57">
        <v>67</v>
      </c>
      <c r="Q185" s="57">
        <v>105</v>
      </c>
    </row>
    <row r="186" spans="1:17">
      <c r="A186" s="57" t="s">
        <v>449</v>
      </c>
      <c r="B186" s="77" t="s">
        <v>98</v>
      </c>
      <c r="C186" s="78">
        <v>17</v>
      </c>
      <c r="D186" s="78">
        <v>17.5</v>
      </c>
      <c r="E186" s="78">
        <v>18</v>
      </c>
      <c r="F186" s="78">
        <v>18.5</v>
      </c>
      <c r="G186" s="78">
        <v>19</v>
      </c>
      <c r="K186" s="57" t="str">
        <f>L180&amp;L186</f>
        <v>BO9X38F11XL</v>
      </c>
      <c r="L186" s="57" t="s">
        <v>426</v>
      </c>
      <c r="M186" s="57">
        <v>110</v>
      </c>
      <c r="N186" s="57">
        <v>54</v>
      </c>
      <c r="O186" s="57">
        <v>138</v>
      </c>
      <c r="P186" s="57">
        <v>68</v>
      </c>
      <c r="Q186" s="57">
        <v>107</v>
      </c>
    </row>
    <row r="187" spans="1:17">
      <c r="A187" s="57" t="s">
        <v>449</v>
      </c>
      <c r="B187" s="77" t="s">
        <v>99</v>
      </c>
      <c r="C187" s="78">
        <v>46</v>
      </c>
      <c r="D187" s="78">
        <v>48</v>
      </c>
      <c r="E187" s="78">
        <v>50</v>
      </c>
      <c r="F187" s="78">
        <v>52</v>
      </c>
      <c r="G187" s="78">
        <v>54</v>
      </c>
    </row>
    <row r="188" spans="1:17">
      <c r="A188" s="57" t="s">
        <v>449</v>
      </c>
      <c r="B188" s="77" t="s">
        <v>100</v>
      </c>
      <c r="C188" s="78">
        <v>99</v>
      </c>
      <c r="D188" s="78">
        <v>101</v>
      </c>
      <c r="E188" s="78">
        <v>103</v>
      </c>
      <c r="F188" s="78">
        <v>105</v>
      </c>
      <c r="G188" s="78">
        <v>107</v>
      </c>
    </row>
    <row r="189" spans="1:17">
      <c r="A189" s="57" t="s">
        <v>449</v>
      </c>
      <c r="B189" s="77" t="s">
        <v>440</v>
      </c>
      <c r="C189" s="78">
        <v>118</v>
      </c>
      <c r="D189" s="78">
        <v>123</v>
      </c>
      <c r="E189" s="78">
        <v>128</v>
      </c>
      <c r="F189" s="78">
        <v>133</v>
      </c>
      <c r="G189" s="78">
        <v>138</v>
      </c>
    </row>
    <row r="192" spans="1:17" ht="17">
      <c r="B192"/>
      <c r="C192"/>
      <c r="D192"/>
      <c r="E192"/>
      <c r="F192"/>
      <c r="G192"/>
      <c r="L192" s="57" t="s">
        <v>449</v>
      </c>
    </row>
    <row r="193" spans="1:17">
      <c r="A193" s="57" t="s">
        <v>449</v>
      </c>
      <c r="B193" s="36" t="s">
        <v>93</v>
      </c>
      <c r="C193" s="37">
        <v>90</v>
      </c>
      <c r="D193" s="37">
        <v>95</v>
      </c>
      <c r="E193" s="37">
        <v>100</v>
      </c>
      <c r="F193" s="37">
        <v>105</v>
      </c>
      <c r="G193" s="37">
        <v>110</v>
      </c>
      <c r="L193" s="57" t="s">
        <v>53</v>
      </c>
      <c r="M193" s="57" t="s">
        <v>122</v>
      </c>
      <c r="N193" s="57" t="s">
        <v>4</v>
      </c>
      <c r="O193" s="57" t="s">
        <v>5</v>
      </c>
      <c r="P193" s="57" t="s">
        <v>7</v>
      </c>
      <c r="Q193" s="57" t="s">
        <v>114</v>
      </c>
    </row>
    <row r="194" spans="1:17">
      <c r="A194" s="57" t="s">
        <v>449</v>
      </c>
      <c r="B194" s="36" t="s">
        <v>94</v>
      </c>
      <c r="C194" s="37">
        <v>118</v>
      </c>
      <c r="D194" s="37">
        <v>123</v>
      </c>
      <c r="E194" s="37">
        <v>128</v>
      </c>
      <c r="F194" s="37">
        <v>133</v>
      </c>
      <c r="G194" s="37">
        <v>138</v>
      </c>
      <c r="K194" s="57" t="str">
        <f>L192&amp;L194</f>
        <v>BO9X38F11XS</v>
      </c>
      <c r="L194" s="57" t="s">
        <v>442</v>
      </c>
      <c r="M194" s="57">
        <v>90</v>
      </c>
      <c r="N194" s="57">
        <v>46</v>
      </c>
      <c r="O194" s="57">
        <v>118</v>
      </c>
      <c r="P194" s="57">
        <v>64</v>
      </c>
      <c r="Q194" s="57">
        <v>99</v>
      </c>
    </row>
    <row r="195" spans="1:17">
      <c r="A195" s="57" t="s">
        <v>449</v>
      </c>
      <c r="B195" s="36" t="s">
        <v>95</v>
      </c>
      <c r="C195" s="37">
        <v>118</v>
      </c>
      <c r="D195" s="37">
        <v>123</v>
      </c>
      <c r="E195" s="37">
        <v>128</v>
      </c>
      <c r="F195" s="37">
        <v>133</v>
      </c>
      <c r="G195" s="37">
        <v>138</v>
      </c>
      <c r="K195" s="57" t="str">
        <f>L192&amp;L195</f>
        <v>BO9X38F11S</v>
      </c>
      <c r="L195" s="57" t="s">
        <v>423</v>
      </c>
      <c r="M195" s="57">
        <v>95</v>
      </c>
      <c r="N195" s="57">
        <v>48</v>
      </c>
      <c r="O195" s="57">
        <v>123</v>
      </c>
      <c r="P195" s="57">
        <v>65</v>
      </c>
      <c r="Q195" s="57">
        <v>101</v>
      </c>
    </row>
    <row r="196" spans="1:17">
      <c r="A196" s="57" t="s">
        <v>449</v>
      </c>
      <c r="B196" s="36" t="s">
        <v>96</v>
      </c>
      <c r="C196" s="37">
        <v>64</v>
      </c>
      <c r="D196" s="37">
        <v>65</v>
      </c>
      <c r="E196" s="37">
        <v>66</v>
      </c>
      <c r="F196" s="37">
        <v>67</v>
      </c>
      <c r="G196" s="37">
        <v>68</v>
      </c>
      <c r="K196" s="57" t="str">
        <f>L192&amp;L196</f>
        <v>BO9X38F11M</v>
      </c>
      <c r="L196" s="57" t="s">
        <v>424</v>
      </c>
      <c r="M196" s="57">
        <v>100</v>
      </c>
      <c r="N196" s="57">
        <v>50</v>
      </c>
      <c r="O196" s="57">
        <v>128</v>
      </c>
      <c r="P196" s="57">
        <v>66</v>
      </c>
      <c r="Q196" s="57">
        <v>103</v>
      </c>
    </row>
    <row r="197" spans="1:17">
      <c r="A197" s="57" t="s">
        <v>449</v>
      </c>
      <c r="B197" s="36" t="s">
        <v>97</v>
      </c>
      <c r="C197" s="37">
        <v>25</v>
      </c>
      <c r="D197" s="37">
        <v>26</v>
      </c>
      <c r="E197" s="37">
        <v>27</v>
      </c>
      <c r="F197" s="37">
        <v>28</v>
      </c>
      <c r="G197" s="37">
        <v>29</v>
      </c>
      <c r="K197" s="57" t="str">
        <f>L192&amp;L197</f>
        <v>BO9X38F11L</v>
      </c>
      <c r="L197" s="57" t="s">
        <v>425</v>
      </c>
      <c r="M197" s="57">
        <v>105</v>
      </c>
      <c r="N197" s="57">
        <v>52</v>
      </c>
      <c r="O197" s="57">
        <v>133</v>
      </c>
      <c r="P197" s="57">
        <v>67</v>
      </c>
      <c r="Q197" s="57">
        <v>105</v>
      </c>
    </row>
    <row r="198" spans="1:17">
      <c r="A198" s="57" t="s">
        <v>449</v>
      </c>
      <c r="B198" s="36" t="s">
        <v>98</v>
      </c>
      <c r="C198" s="37">
        <v>17</v>
      </c>
      <c r="D198" s="37">
        <v>17.5</v>
      </c>
      <c r="E198" s="37">
        <v>18</v>
      </c>
      <c r="F198" s="37">
        <v>18.5</v>
      </c>
      <c r="G198" s="37">
        <v>19</v>
      </c>
      <c r="K198" s="57" t="str">
        <f>L192&amp;L198</f>
        <v>BO9X38F11XL</v>
      </c>
      <c r="L198" s="57" t="s">
        <v>426</v>
      </c>
      <c r="M198" s="57">
        <v>110</v>
      </c>
      <c r="N198" s="57">
        <v>54</v>
      </c>
      <c r="O198" s="57">
        <v>138</v>
      </c>
      <c r="P198" s="57">
        <v>68</v>
      </c>
      <c r="Q198" s="57">
        <v>107</v>
      </c>
    </row>
    <row r="199" spans="1:17">
      <c r="A199" s="57" t="s">
        <v>449</v>
      </c>
      <c r="B199" s="36" t="s">
        <v>99</v>
      </c>
      <c r="C199" s="37">
        <v>46</v>
      </c>
      <c r="D199" s="37">
        <v>48</v>
      </c>
      <c r="E199" s="37">
        <v>50</v>
      </c>
      <c r="F199" s="37">
        <v>52</v>
      </c>
      <c r="G199" s="37">
        <v>54</v>
      </c>
    </row>
    <row r="200" spans="1:17">
      <c r="A200" s="57" t="s">
        <v>449</v>
      </c>
      <c r="B200" s="36" t="s">
        <v>100</v>
      </c>
      <c r="C200" s="37">
        <v>99</v>
      </c>
      <c r="D200" s="37">
        <v>101</v>
      </c>
      <c r="E200" s="37">
        <v>103</v>
      </c>
      <c r="F200" s="37">
        <v>105</v>
      </c>
      <c r="G200" s="37">
        <v>107</v>
      </c>
    </row>
    <row r="201" spans="1:17">
      <c r="A201" s="57" t="s">
        <v>449</v>
      </c>
      <c r="B201" s="36" t="s">
        <v>440</v>
      </c>
      <c r="C201" s="37">
        <v>118</v>
      </c>
      <c r="D201" s="37">
        <v>123</v>
      </c>
      <c r="E201" s="37">
        <v>128</v>
      </c>
      <c r="F201" s="37">
        <v>133</v>
      </c>
      <c r="G201" s="37">
        <v>138</v>
      </c>
    </row>
    <row r="204" spans="1:17">
      <c r="L204" s="57" t="s">
        <v>457</v>
      </c>
    </row>
    <row r="205" spans="1:17">
      <c r="A205" s="57" t="s">
        <v>457</v>
      </c>
      <c r="B205" s="57" t="s">
        <v>93</v>
      </c>
      <c r="C205" s="57">
        <v>95</v>
      </c>
      <c r="D205" s="57">
        <v>100</v>
      </c>
      <c r="E205" s="57">
        <v>105</v>
      </c>
      <c r="F205" s="57">
        <v>110</v>
      </c>
      <c r="G205" s="57">
        <v>115</v>
      </c>
      <c r="L205" s="57" t="s">
        <v>53</v>
      </c>
      <c r="M205" s="57" t="s">
        <v>122</v>
      </c>
      <c r="N205" s="57" t="s">
        <v>4</v>
      </c>
      <c r="O205" s="57" t="s">
        <v>5</v>
      </c>
      <c r="P205" s="57" t="s">
        <v>7</v>
      </c>
      <c r="Q205" s="57" t="s">
        <v>114</v>
      </c>
    </row>
    <row r="206" spans="1:17">
      <c r="A206" s="57" t="s">
        <v>457</v>
      </c>
      <c r="B206" s="57" t="s">
        <v>94</v>
      </c>
      <c r="C206" s="57">
        <v>104</v>
      </c>
      <c r="D206" s="57">
        <v>109</v>
      </c>
      <c r="E206" s="57">
        <v>114</v>
      </c>
      <c r="F206" s="57">
        <v>119</v>
      </c>
      <c r="G206" s="57">
        <v>124</v>
      </c>
      <c r="K206" s="57" t="str">
        <f>L204&amp;L206</f>
        <v>BO9938D02S</v>
      </c>
      <c r="L206" s="57" t="s">
        <v>423</v>
      </c>
      <c r="M206" s="57">
        <v>95</v>
      </c>
      <c r="N206" s="57">
        <v>40</v>
      </c>
      <c r="O206" s="57">
        <v>104</v>
      </c>
      <c r="Q206" s="57">
        <v>60</v>
      </c>
    </row>
    <row r="207" spans="1:17">
      <c r="A207" s="57" t="s">
        <v>457</v>
      </c>
      <c r="B207" s="57" t="s">
        <v>95</v>
      </c>
      <c r="C207" s="57">
        <v>103</v>
      </c>
      <c r="D207" s="57">
        <v>108</v>
      </c>
      <c r="E207" s="57">
        <v>113</v>
      </c>
      <c r="F207" s="57">
        <v>118</v>
      </c>
      <c r="G207" s="57">
        <v>123</v>
      </c>
      <c r="K207" s="57" t="str">
        <f>L204&amp;L207</f>
        <v>BO9938D02M</v>
      </c>
      <c r="L207" s="57" t="s">
        <v>424</v>
      </c>
      <c r="M207" s="57">
        <v>100</v>
      </c>
      <c r="N207" s="57">
        <v>42</v>
      </c>
      <c r="O207" s="57">
        <v>109</v>
      </c>
      <c r="Q207" s="57">
        <v>62</v>
      </c>
    </row>
    <row r="208" spans="1:17">
      <c r="A208" s="57" t="s">
        <v>457</v>
      </c>
      <c r="B208" s="57" t="s">
        <v>99</v>
      </c>
      <c r="C208" s="57">
        <v>40</v>
      </c>
      <c r="D208" s="57">
        <v>42</v>
      </c>
      <c r="E208" s="57">
        <v>44</v>
      </c>
      <c r="F208" s="57">
        <v>46</v>
      </c>
      <c r="G208" s="57">
        <v>48</v>
      </c>
      <c r="K208" s="57" t="str">
        <f>L204&amp;L208</f>
        <v>BO9938D02L</v>
      </c>
      <c r="L208" s="57" t="s">
        <v>425</v>
      </c>
      <c r="M208" s="57">
        <v>105</v>
      </c>
      <c r="N208" s="57">
        <v>44</v>
      </c>
      <c r="O208" s="57">
        <v>114</v>
      </c>
      <c r="Q208" s="57">
        <v>64</v>
      </c>
    </row>
    <row r="209" spans="1:17">
      <c r="A209" s="57" t="s">
        <v>457</v>
      </c>
      <c r="B209" s="57" t="s">
        <v>100</v>
      </c>
      <c r="C209" s="57">
        <v>60</v>
      </c>
      <c r="D209" s="57">
        <v>62</v>
      </c>
      <c r="E209" s="57">
        <v>64</v>
      </c>
      <c r="F209" s="57">
        <v>66</v>
      </c>
      <c r="G209" s="57">
        <v>68</v>
      </c>
      <c r="K209" s="57" t="str">
        <f>L204&amp;L209</f>
        <v>BO9938D02XL</v>
      </c>
      <c r="L209" s="57" t="s">
        <v>426</v>
      </c>
      <c r="M209" s="57">
        <v>110</v>
      </c>
      <c r="N209" s="57">
        <v>46</v>
      </c>
      <c r="O209" s="57">
        <v>119</v>
      </c>
      <c r="Q209" s="57">
        <v>66</v>
      </c>
    </row>
    <row r="210" spans="1:17">
      <c r="K210" s="57" t="str">
        <f>L204&amp;L210</f>
        <v>BO9938D02XXL</v>
      </c>
      <c r="L210" s="57" t="s">
        <v>427</v>
      </c>
      <c r="M210" s="57">
        <v>115</v>
      </c>
      <c r="N210" s="57">
        <v>48</v>
      </c>
      <c r="O210" s="57">
        <v>124</v>
      </c>
      <c r="Q210" s="57">
        <v>68</v>
      </c>
    </row>
    <row r="212" spans="1:17">
      <c r="L212" s="57" t="s">
        <v>461</v>
      </c>
    </row>
    <row r="213" spans="1:17">
      <c r="A213" s="57" t="s">
        <v>461</v>
      </c>
      <c r="B213" s="57" t="s">
        <v>93</v>
      </c>
      <c r="C213" s="57">
        <v>85</v>
      </c>
      <c r="D213" s="57">
        <v>90</v>
      </c>
      <c r="E213" s="57">
        <v>95</v>
      </c>
      <c r="F213" s="57">
        <v>100</v>
      </c>
      <c r="G213" s="57">
        <v>105</v>
      </c>
      <c r="L213" s="57" t="s">
        <v>53</v>
      </c>
      <c r="M213" s="57" t="s">
        <v>122</v>
      </c>
      <c r="N213" s="57" t="s">
        <v>4</v>
      </c>
      <c r="O213" s="57" t="s">
        <v>5</v>
      </c>
      <c r="P213" s="57" t="s">
        <v>7</v>
      </c>
      <c r="Q213" s="57" t="s">
        <v>114</v>
      </c>
    </row>
    <row r="214" spans="1:17">
      <c r="A214" s="57" t="s">
        <v>461</v>
      </c>
      <c r="B214" s="57" t="s">
        <v>94</v>
      </c>
      <c r="C214" s="57">
        <v>113</v>
      </c>
      <c r="D214" s="57">
        <v>118</v>
      </c>
      <c r="E214" s="57">
        <v>123</v>
      </c>
      <c r="F214" s="57">
        <v>128</v>
      </c>
      <c r="G214" s="57">
        <v>133</v>
      </c>
      <c r="K214" s="57" t="str">
        <f>L212&amp;L214</f>
        <v>BO9X38C05XS</v>
      </c>
      <c r="L214" s="57" t="s">
        <v>442</v>
      </c>
      <c r="M214" s="57">
        <v>85</v>
      </c>
      <c r="N214" s="57">
        <v>50</v>
      </c>
      <c r="O214" s="57">
        <v>113</v>
      </c>
      <c r="P214" s="57">
        <v>56</v>
      </c>
      <c r="Q214" s="57">
        <v>66</v>
      </c>
    </row>
    <row r="215" spans="1:17">
      <c r="A215" s="57" t="s">
        <v>461</v>
      </c>
      <c r="B215" s="57" t="s">
        <v>95</v>
      </c>
      <c r="C215" s="57">
        <v>109</v>
      </c>
      <c r="D215" s="57">
        <v>114</v>
      </c>
      <c r="E215" s="57">
        <v>119</v>
      </c>
      <c r="F215" s="57">
        <v>124</v>
      </c>
      <c r="G215" s="57">
        <v>129</v>
      </c>
      <c r="K215" s="57" t="str">
        <f>L212&amp;L215</f>
        <v>BO9X38C05S</v>
      </c>
      <c r="L215" s="57" t="s">
        <v>423</v>
      </c>
      <c r="M215" s="57">
        <v>90</v>
      </c>
      <c r="N215" s="57">
        <v>52</v>
      </c>
      <c r="O215" s="57">
        <v>118</v>
      </c>
      <c r="P215" s="57">
        <v>57</v>
      </c>
      <c r="Q215" s="57">
        <v>68</v>
      </c>
    </row>
    <row r="216" spans="1:17">
      <c r="A216" s="57" t="s">
        <v>461</v>
      </c>
      <c r="B216" s="57" t="s">
        <v>96</v>
      </c>
      <c r="C216" s="57">
        <v>56</v>
      </c>
      <c r="D216" s="57">
        <v>57</v>
      </c>
      <c r="E216" s="57">
        <v>58</v>
      </c>
      <c r="F216" s="57">
        <v>59</v>
      </c>
      <c r="G216" s="57">
        <v>60</v>
      </c>
      <c r="K216" s="57" t="str">
        <f>L212&amp;L216</f>
        <v>BO9X38C05M</v>
      </c>
      <c r="L216" s="57" t="s">
        <v>424</v>
      </c>
      <c r="M216" s="57">
        <v>95</v>
      </c>
      <c r="N216" s="57">
        <v>54</v>
      </c>
      <c r="O216" s="57">
        <v>123</v>
      </c>
      <c r="P216" s="57">
        <v>58</v>
      </c>
      <c r="Q216" s="57">
        <v>70</v>
      </c>
    </row>
    <row r="217" spans="1:17">
      <c r="A217" s="57" t="s">
        <v>461</v>
      </c>
      <c r="B217" s="57" t="s">
        <v>97</v>
      </c>
      <c r="C217" s="57">
        <v>21</v>
      </c>
      <c r="D217" s="57">
        <v>22</v>
      </c>
      <c r="E217" s="57">
        <v>23</v>
      </c>
      <c r="F217" s="57">
        <v>24</v>
      </c>
      <c r="G217" s="57">
        <v>25</v>
      </c>
      <c r="K217" s="57" t="str">
        <f>L212&amp;L217</f>
        <v>BO9X38C05L</v>
      </c>
      <c r="L217" s="57" t="s">
        <v>425</v>
      </c>
      <c r="M217" s="57">
        <v>100</v>
      </c>
      <c r="N217" s="57">
        <v>56</v>
      </c>
      <c r="O217" s="57">
        <v>128</v>
      </c>
      <c r="P217" s="57">
        <v>59</v>
      </c>
      <c r="Q217" s="57">
        <v>72</v>
      </c>
    </row>
    <row r="218" spans="1:17">
      <c r="A218" s="57" t="s">
        <v>461</v>
      </c>
      <c r="B218" s="57" t="s">
        <v>98</v>
      </c>
      <c r="C218" s="57">
        <v>9.5</v>
      </c>
      <c r="D218" s="57">
        <v>10</v>
      </c>
      <c r="E218" s="57">
        <v>10.5</v>
      </c>
      <c r="F218" s="57">
        <v>11</v>
      </c>
      <c r="G218" s="57">
        <v>11.5</v>
      </c>
      <c r="K218" s="57" t="str">
        <f>L212&amp;L218</f>
        <v>BO9X38C05XL</v>
      </c>
      <c r="L218" s="57" t="s">
        <v>426</v>
      </c>
      <c r="M218" s="57">
        <v>105</v>
      </c>
      <c r="N218" s="57">
        <v>58</v>
      </c>
      <c r="O218" s="57">
        <v>133</v>
      </c>
      <c r="P218" s="57">
        <v>60</v>
      </c>
      <c r="Q218" s="57">
        <v>74</v>
      </c>
    </row>
    <row r="219" spans="1:17">
      <c r="A219" s="57" t="s">
        <v>461</v>
      </c>
      <c r="B219" s="57" t="s">
        <v>99</v>
      </c>
      <c r="C219" s="57">
        <v>50</v>
      </c>
      <c r="D219" s="57">
        <v>52</v>
      </c>
      <c r="E219" s="57">
        <v>54</v>
      </c>
      <c r="F219" s="57">
        <v>56</v>
      </c>
      <c r="G219" s="57">
        <v>58</v>
      </c>
    </row>
    <row r="220" spans="1:17">
      <c r="A220" s="57" t="s">
        <v>461</v>
      </c>
      <c r="B220" s="57" t="s">
        <v>100</v>
      </c>
      <c r="C220" s="57">
        <v>66</v>
      </c>
      <c r="D220" s="57">
        <v>68</v>
      </c>
      <c r="E220" s="57">
        <v>70</v>
      </c>
      <c r="F220" s="57">
        <v>72</v>
      </c>
      <c r="G220" s="57">
        <v>74</v>
      </c>
    </row>
    <row r="221" spans="1:17">
      <c r="A221" s="57" t="s">
        <v>461</v>
      </c>
      <c r="B221" s="57" t="s">
        <v>440</v>
      </c>
      <c r="C221" s="57">
        <v>111</v>
      </c>
      <c r="D221" s="57">
        <v>116</v>
      </c>
      <c r="E221" s="57">
        <v>121</v>
      </c>
      <c r="F221" s="57">
        <v>126</v>
      </c>
      <c r="G221" s="57">
        <v>131</v>
      </c>
    </row>
    <row r="223" spans="1:17">
      <c r="L223" s="57" t="s">
        <v>628</v>
      </c>
    </row>
    <row r="224" spans="1:17">
      <c r="A224" s="57" t="s">
        <v>628</v>
      </c>
      <c r="B224" s="57" t="s">
        <v>93</v>
      </c>
      <c r="C224" s="57">
        <v>85</v>
      </c>
      <c r="D224" s="57">
        <v>90</v>
      </c>
      <c r="E224" s="57">
        <v>95</v>
      </c>
      <c r="F224" s="57">
        <v>100</v>
      </c>
      <c r="G224" s="57">
        <v>105</v>
      </c>
      <c r="L224" s="57" t="s">
        <v>53</v>
      </c>
      <c r="M224" s="57" t="s">
        <v>122</v>
      </c>
      <c r="N224" s="57" t="s">
        <v>4</v>
      </c>
      <c r="O224" s="57" t="s">
        <v>5</v>
      </c>
      <c r="P224" s="57" t="s">
        <v>7</v>
      </c>
      <c r="Q224" s="57" t="s">
        <v>114</v>
      </c>
    </row>
    <row r="225" spans="1:27">
      <c r="A225" s="57" t="s">
        <v>628</v>
      </c>
      <c r="B225" s="57" t="s">
        <v>94</v>
      </c>
      <c r="C225" s="57">
        <v>110</v>
      </c>
      <c r="D225" s="57">
        <v>115</v>
      </c>
      <c r="E225" s="57">
        <v>120</v>
      </c>
      <c r="F225" s="57">
        <v>125</v>
      </c>
      <c r="G225" s="57">
        <v>130</v>
      </c>
      <c r="K225" s="57" t="str">
        <f>L223&amp;L225</f>
        <v>BO9938E01XS</v>
      </c>
      <c r="L225" s="57" t="s">
        <v>442</v>
      </c>
      <c r="M225" s="57">
        <v>85</v>
      </c>
      <c r="O225" s="57">
        <v>110</v>
      </c>
      <c r="Q225" s="57">
        <v>56</v>
      </c>
    </row>
    <row r="226" spans="1:27">
      <c r="A226" s="57" t="s">
        <v>628</v>
      </c>
      <c r="B226" s="57" t="s">
        <v>95</v>
      </c>
      <c r="C226" s="57">
        <v>97</v>
      </c>
      <c r="D226" s="57">
        <v>102</v>
      </c>
      <c r="E226" s="57">
        <v>107</v>
      </c>
      <c r="F226" s="57">
        <v>112</v>
      </c>
      <c r="G226" s="57">
        <v>117</v>
      </c>
      <c r="K226" s="57" t="str">
        <f>L223&amp;L226</f>
        <v>BO9938E01S</v>
      </c>
      <c r="L226" s="57" t="s">
        <v>423</v>
      </c>
      <c r="M226" s="57">
        <v>90</v>
      </c>
      <c r="O226" s="57">
        <v>115</v>
      </c>
      <c r="Q226" s="57">
        <v>58</v>
      </c>
    </row>
    <row r="227" spans="1:27">
      <c r="A227" s="57" t="s">
        <v>628</v>
      </c>
      <c r="B227" s="57" t="s">
        <v>97</v>
      </c>
      <c r="C227" s="57">
        <v>23.5</v>
      </c>
      <c r="D227" s="57">
        <v>24.5</v>
      </c>
      <c r="E227" s="57">
        <v>25.5</v>
      </c>
      <c r="F227" s="57">
        <v>26.5</v>
      </c>
      <c r="G227" s="57">
        <v>27.5</v>
      </c>
      <c r="K227" s="57" t="str">
        <f>L223&amp;L227</f>
        <v>BO9938E01M</v>
      </c>
      <c r="L227" s="57" t="s">
        <v>424</v>
      </c>
      <c r="M227" s="57">
        <v>95</v>
      </c>
      <c r="O227" s="57">
        <v>120</v>
      </c>
      <c r="Q227" s="57">
        <v>60</v>
      </c>
    </row>
    <row r="228" spans="1:27">
      <c r="A228" s="57" t="s">
        <v>628</v>
      </c>
      <c r="B228" s="57" t="s">
        <v>98</v>
      </c>
      <c r="C228" s="57">
        <v>13</v>
      </c>
      <c r="D228" s="57">
        <v>13.5</v>
      </c>
      <c r="E228" s="57">
        <v>14</v>
      </c>
      <c r="F228" s="57">
        <v>14.5</v>
      </c>
      <c r="G228" s="57">
        <v>15</v>
      </c>
      <c r="K228" s="57" t="str">
        <f>L223&amp;L228</f>
        <v>BO9938E01L</v>
      </c>
      <c r="L228" s="57" t="s">
        <v>425</v>
      </c>
      <c r="M228" s="57">
        <v>100</v>
      </c>
      <c r="O228" s="57">
        <v>125</v>
      </c>
      <c r="Q228" s="57">
        <v>62</v>
      </c>
    </row>
    <row r="229" spans="1:27">
      <c r="A229" s="57" t="s">
        <v>628</v>
      </c>
      <c r="B229" s="57" t="s">
        <v>100</v>
      </c>
      <c r="C229" s="57">
        <v>56</v>
      </c>
      <c r="D229" s="57">
        <v>58</v>
      </c>
      <c r="E229" s="57">
        <v>60</v>
      </c>
      <c r="F229" s="57">
        <v>62</v>
      </c>
      <c r="G229" s="57">
        <v>64</v>
      </c>
      <c r="K229" s="57" t="str">
        <f>L223&amp;L229</f>
        <v>BO9938E01XL</v>
      </c>
      <c r="L229" s="57" t="s">
        <v>426</v>
      </c>
      <c r="M229" s="57">
        <v>105</v>
      </c>
      <c r="O229" s="57">
        <v>130</v>
      </c>
      <c r="Q229" s="57">
        <v>64</v>
      </c>
    </row>
    <row r="231" spans="1:27">
      <c r="T231" s="57" t="s">
        <v>637</v>
      </c>
    </row>
    <row r="232" spans="1:27">
      <c r="T232" s="57" t="s">
        <v>53</v>
      </c>
      <c r="U232" s="57" t="s">
        <v>122</v>
      </c>
      <c r="V232" s="57" t="s">
        <v>16</v>
      </c>
      <c r="W232" s="57" t="s">
        <v>12</v>
      </c>
      <c r="X232" s="57" t="s">
        <v>14</v>
      </c>
      <c r="Y232" s="57" t="s">
        <v>15</v>
      </c>
      <c r="Z232" s="57" t="s">
        <v>13</v>
      </c>
      <c r="AA232" s="57" t="s">
        <v>6</v>
      </c>
    </row>
    <row r="233" spans="1:27" ht="17">
      <c r="B233"/>
      <c r="C233"/>
      <c r="D233"/>
      <c r="E233"/>
      <c r="F233"/>
      <c r="G233"/>
      <c r="H233"/>
      <c r="I233"/>
      <c r="J233"/>
      <c r="S233" s="57" t="str">
        <f>T231&amp;T233</f>
        <v>BO9721F1126</v>
      </c>
      <c r="T233" s="57">
        <v>26</v>
      </c>
      <c r="U233" s="57">
        <v>67</v>
      </c>
      <c r="V233" s="57">
        <v>92</v>
      </c>
      <c r="W233" s="57">
        <v>68</v>
      </c>
      <c r="X233" s="57">
        <v>90</v>
      </c>
      <c r="Z233" s="57">
        <v>23</v>
      </c>
      <c r="AA233" s="57">
        <v>12</v>
      </c>
    </row>
    <row r="234" spans="1:27">
      <c r="A234" s="57" t="s">
        <v>637</v>
      </c>
      <c r="B234" s="36" t="s">
        <v>93</v>
      </c>
      <c r="C234" s="37">
        <v>67</v>
      </c>
      <c r="D234" s="37">
        <v>70</v>
      </c>
      <c r="E234" s="37">
        <v>73</v>
      </c>
      <c r="F234" s="37">
        <v>78</v>
      </c>
      <c r="G234" s="37">
        <v>82</v>
      </c>
      <c r="H234" s="37">
        <v>86</v>
      </c>
      <c r="I234" s="37">
        <v>90</v>
      </c>
      <c r="J234" s="37">
        <v>94</v>
      </c>
      <c r="S234" s="57" t="str">
        <f>T231&amp;T234</f>
        <v>BO9721F1127</v>
      </c>
      <c r="T234" s="61">
        <v>27</v>
      </c>
      <c r="U234" s="61">
        <v>70</v>
      </c>
      <c r="V234" s="61">
        <v>93</v>
      </c>
      <c r="W234" s="61">
        <v>71</v>
      </c>
      <c r="X234" s="61">
        <v>93</v>
      </c>
      <c r="Y234" s="61"/>
      <c r="Z234" s="57">
        <v>24</v>
      </c>
      <c r="AA234" s="57">
        <v>12.5</v>
      </c>
    </row>
    <row r="235" spans="1:27">
      <c r="A235" s="57" t="s">
        <v>637</v>
      </c>
      <c r="B235" s="36" t="s">
        <v>633</v>
      </c>
      <c r="C235" s="37">
        <v>12</v>
      </c>
      <c r="D235" s="37">
        <v>12.5</v>
      </c>
      <c r="E235" s="37">
        <v>13</v>
      </c>
      <c r="F235" s="37">
        <v>14</v>
      </c>
      <c r="G235" s="37">
        <v>14.5</v>
      </c>
      <c r="H235" s="37">
        <v>15</v>
      </c>
      <c r="I235" s="37">
        <v>15.5</v>
      </c>
      <c r="J235" s="37">
        <v>16</v>
      </c>
      <c r="S235" s="57" t="str">
        <f>T231&amp;T235</f>
        <v>BO9721F1128</v>
      </c>
      <c r="T235" s="61">
        <v>28</v>
      </c>
      <c r="U235" s="61">
        <v>73</v>
      </c>
      <c r="V235" s="61">
        <v>94</v>
      </c>
      <c r="W235" s="61">
        <v>74</v>
      </c>
      <c r="X235" s="61">
        <v>96</v>
      </c>
      <c r="Y235" s="61"/>
      <c r="Z235" s="57">
        <v>25</v>
      </c>
      <c r="AA235" s="57">
        <v>13</v>
      </c>
    </row>
    <row r="236" spans="1:27">
      <c r="A236" s="57" t="s">
        <v>637</v>
      </c>
      <c r="B236" s="36" t="s">
        <v>634</v>
      </c>
      <c r="C236" s="37">
        <v>23</v>
      </c>
      <c r="D236" s="37">
        <v>24</v>
      </c>
      <c r="E236" s="37">
        <v>25</v>
      </c>
      <c r="F236" s="37">
        <v>27</v>
      </c>
      <c r="G236" s="37">
        <v>28</v>
      </c>
      <c r="H236" s="37">
        <v>29</v>
      </c>
      <c r="I236" s="37">
        <v>30</v>
      </c>
      <c r="J236" s="37">
        <v>31</v>
      </c>
      <c r="S236" s="57" t="str">
        <f>T231&amp;T236</f>
        <v>BO9721F1130</v>
      </c>
      <c r="T236" s="61">
        <v>30</v>
      </c>
      <c r="U236" s="61">
        <v>78</v>
      </c>
      <c r="V236" s="61">
        <v>96</v>
      </c>
      <c r="W236" s="61">
        <v>74</v>
      </c>
      <c r="X236" s="61">
        <v>98</v>
      </c>
      <c r="Y236" s="61"/>
      <c r="Z236" s="57">
        <v>27</v>
      </c>
      <c r="AA236" s="57">
        <v>14</v>
      </c>
    </row>
    <row r="237" spans="1:27">
      <c r="A237" s="57" t="s">
        <v>637</v>
      </c>
      <c r="B237" s="36" t="s">
        <v>635</v>
      </c>
      <c r="C237" s="37">
        <v>90</v>
      </c>
      <c r="D237" s="37">
        <v>93</v>
      </c>
      <c r="E237" s="37">
        <v>96</v>
      </c>
      <c r="F237" s="37">
        <v>98</v>
      </c>
      <c r="G237" s="37">
        <v>102</v>
      </c>
      <c r="H237" s="37">
        <v>106</v>
      </c>
      <c r="I237" s="37">
        <v>110</v>
      </c>
      <c r="J237" s="37">
        <v>114</v>
      </c>
      <c r="S237" s="57" t="str">
        <f>T231&amp;T237</f>
        <v>BO9721F1132</v>
      </c>
      <c r="T237" s="61">
        <v>32</v>
      </c>
      <c r="U237" s="61">
        <v>82</v>
      </c>
      <c r="V237" s="61">
        <v>97</v>
      </c>
      <c r="W237" s="61">
        <v>78</v>
      </c>
      <c r="X237" s="61">
        <v>102</v>
      </c>
      <c r="Y237" s="61"/>
      <c r="Z237" s="57">
        <v>28</v>
      </c>
      <c r="AA237" s="57">
        <v>14.5</v>
      </c>
    </row>
    <row r="238" spans="1:27">
      <c r="A238" s="57" t="s">
        <v>637</v>
      </c>
      <c r="B238" s="36" t="s">
        <v>636</v>
      </c>
      <c r="C238" s="37">
        <v>92</v>
      </c>
      <c r="D238" s="37">
        <v>93</v>
      </c>
      <c r="E238" s="37">
        <v>94</v>
      </c>
      <c r="F238" s="37">
        <v>96</v>
      </c>
      <c r="G238" s="37">
        <v>97</v>
      </c>
      <c r="H238" s="37">
        <v>98</v>
      </c>
      <c r="I238" s="37">
        <v>99</v>
      </c>
      <c r="J238" s="37">
        <v>100</v>
      </c>
      <c r="S238" s="57" t="str">
        <f>T231&amp;T238</f>
        <v>BO9721F1134</v>
      </c>
      <c r="T238" s="61">
        <v>34</v>
      </c>
      <c r="U238" s="61">
        <v>86</v>
      </c>
      <c r="V238" s="61">
        <v>98</v>
      </c>
      <c r="W238" s="61">
        <v>82</v>
      </c>
      <c r="X238" s="61">
        <v>106</v>
      </c>
      <c r="Y238" s="61"/>
      <c r="Z238" s="57">
        <v>29</v>
      </c>
      <c r="AA238" s="57">
        <v>15</v>
      </c>
    </row>
    <row r="239" spans="1:27">
      <c r="A239" s="57" t="s">
        <v>637</v>
      </c>
      <c r="B239" s="36" t="s">
        <v>440</v>
      </c>
      <c r="C239" s="37">
        <v>68</v>
      </c>
      <c r="D239" s="37">
        <v>71</v>
      </c>
      <c r="E239" s="37">
        <v>74</v>
      </c>
      <c r="F239" s="37">
        <v>74</v>
      </c>
      <c r="G239" s="37">
        <v>78</v>
      </c>
      <c r="H239" s="37">
        <v>82</v>
      </c>
      <c r="I239" s="37">
        <v>86</v>
      </c>
      <c r="J239" s="37">
        <v>90</v>
      </c>
      <c r="S239" s="57" t="str">
        <f>T231&amp;T239</f>
        <v>BO9721F1136</v>
      </c>
      <c r="T239" s="61">
        <v>36</v>
      </c>
      <c r="U239" s="61">
        <v>90</v>
      </c>
      <c r="V239" s="61">
        <v>99</v>
      </c>
      <c r="W239" s="61">
        <v>86</v>
      </c>
      <c r="X239" s="61">
        <v>110</v>
      </c>
      <c r="Y239" s="61"/>
      <c r="Z239" s="57">
        <v>30</v>
      </c>
      <c r="AA239" s="57">
        <v>15.5</v>
      </c>
    </row>
    <row r="240" spans="1:27">
      <c r="S240" s="57" t="str">
        <f>T231&amp;T240</f>
        <v>BO9721F1138</v>
      </c>
      <c r="T240" s="57">
        <v>38</v>
      </c>
      <c r="U240" s="57">
        <v>94</v>
      </c>
      <c r="V240" s="57">
        <v>100</v>
      </c>
      <c r="W240" s="57">
        <v>90</v>
      </c>
      <c r="X240" s="57">
        <v>114</v>
      </c>
      <c r="Z240" s="57">
        <v>31</v>
      </c>
      <c r="AA240" s="57">
        <v>16</v>
      </c>
    </row>
  </sheetData>
  <phoneticPr fontId="2" type="noConversion"/>
  <pageMargins left="0.7" right="0.7" top="0.75" bottom="0.75" header="0.3" footer="0.3"/>
  <ignoredErrors>
    <ignoredError sqref="AE3:AE21" numberStoredAsText="1"/>
  </ignoredError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FC000"/>
  </sheetPr>
  <dimension ref="A2:H303"/>
  <sheetViews>
    <sheetView showGridLines="0" workbookViewId="0">
      <pane ySplit="4" topLeftCell="A174" activePane="bottomLeft" state="frozen"/>
      <selection pane="bottomLeft" activeCell="A192" sqref="A192"/>
    </sheetView>
  </sheetViews>
  <sheetFormatPr baseColWidth="10" defaultColWidth="9" defaultRowHeight="17"/>
  <cols>
    <col min="1" max="1" width="14.83203125" style="80" bestFit="1" customWidth="1"/>
    <col min="2" max="2" width="12.1640625" style="80" bestFit="1" customWidth="1"/>
    <col min="3" max="3" width="6.33203125" style="80" bestFit="1" customWidth="1"/>
    <col min="4" max="4" width="9.6640625" style="81" bestFit="1" customWidth="1"/>
    <col min="5" max="7" width="9" style="80"/>
    <col min="8" max="8" width="5.33203125" style="80" bestFit="1" customWidth="1"/>
    <col min="9" max="16384" width="9" style="80"/>
  </cols>
  <sheetData>
    <row r="2" spans="1:8">
      <c r="H2" s="82"/>
    </row>
    <row r="3" spans="1:8">
      <c r="D3" s="81">
        <f>SUM(D4:D1048576)</f>
        <v>5295</v>
      </c>
    </row>
    <row r="4" spans="1:8" ht="14">
      <c r="A4" s="83" t="s">
        <v>466</v>
      </c>
      <c r="B4" s="84" t="s">
        <v>467</v>
      </c>
      <c r="C4" s="84" t="s">
        <v>93</v>
      </c>
      <c r="D4" s="85" t="s">
        <v>468</v>
      </c>
    </row>
    <row r="5" spans="1:8">
      <c r="A5" s="86" t="s">
        <v>645</v>
      </c>
      <c r="B5" s="87" t="s">
        <v>228</v>
      </c>
      <c r="C5" s="91">
        <v>78</v>
      </c>
      <c r="D5" s="88">
        <v>20</v>
      </c>
    </row>
    <row r="6" spans="1:8">
      <c r="A6" s="86" t="s">
        <v>646</v>
      </c>
      <c r="B6" s="87" t="s">
        <v>228</v>
      </c>
      <c r="C6" s="91">
        <v>82</v>
      </c>
      <c r="D6" s="88">
        <v>20</v>
      </c>
    </row>
    <row r="7" spans="1:8">
      <c r="A7" s="86" t="s">
        <v>647</v>
      </c>
      <c r="B7" s="87" t="s">
        <v>228</v>
      </c>
      <c r="C7" s="91">
        <v>86</v>
      </c>
      <c r="D7" s="88">
        <v>20</v>
      </c>
    </row>
    <row r="8" spans="1:8">
      <c r="A8" s="86" t="s">
        <v>648</v>
      </c>
      <c r="B8" s="87" t="s">
        <v>469</v>
      </c>
      <c r="C8" s="91">
        <v>78</v>
      </c>
      <c r="D8" s="88">
        <v>20</v>
      </c>
    </row>
    <row r="9" spans="1:8">
      <c r="A9" s="86" t="s">
        <v>649</v>
      </c>
      <c r="B9" s="87" t="s">
        <v>469</v>
      </c>
      <c r="C9" s="91">
        <v>82</v>
      </c>
      <c r="D9" s="88">
        <v>30</v>
      </c>
    </row>
    <row r="10" spans="1:8">
      <c r="A10" s="86" t="s">
        <v>650</v>
      </c>
      <c r="B10" s="87" t="s">
        <v>469</v>
      </c>
      <c r="C10" s="91">
        <v>86</v>
      </c>
      <c r="D10" s="88">
        <v>30</v>
      </c>
    </row>
    <row r="11" spans="1:8">
      <c r="A11" s="86" t="s">
        <v>651</v>
      </c>
      <c r="B11" s="87" t="s">
        <v>469</v>
      </c>
      <c r="C11" s="91">
        <v>90</v>
      </c>
      <c r="D11" s="88">
        <v>15</v>
      </c>
    </row>
    <row r="12" spans="1:8">
      <c r="A12" s="86" t="s">
        <v>652</v>
      </c>
      <c r="B12" s="87" t="s">
        <v>469</v>
      </c>
      <c r="C12" s="91">
        <v>94</v>
      </c>
      <c r="D12" s="88">
        <v>5</v>
      </c>
    </row>
    <row r="13" spans="1:8">
      <c r="A13" s="86" t="s">
        <v>653</v>
      </c>
      <c r="B13" s="87" t="s">
        <v>469</v>
      </c>
      <c r="C13" s="91">
        <v>98</v>
      </c>
      <c r="D13" s="88">
        <v>10</v>
      </c>
    </row>
    <row r="14" spans="1:8">
      <c r="A14" s="86" t="s">
        <v>654</v>
      </c>
      <c r="B14" s="87" t="s">
        <v>232</v>
      </c>
      <c r="C14" s="91">
        <v>82</v>
      </c>
      <c r="D14" s="88">
        <v>20</v>
      </c>
    </row>
    <row r="15" spans="1:8">
      <c r="A15" s="86" t="s">
        <v>655</v>
      </c>
      <c r="B15" s="87" t="s">
        <v>232</v>
      </c>
      <c r="C15" s="91">
        <v>86</v>
      </c>
      <c r="D15" s="88">
        <v>20</v>
      </c>
    </row>
    <row r="16" spans="1:8">
      <c r="A16" s="86" t="s">
        <v>656</v>
      </c>
      <c r="B16" s="87" t="s">
        <v>470</v>
      </c>
      <c r="C16" s="91">
        <v>90</v>
      </c>
      <c r="D16" s="88">
        <v>20</v>
      </c>
    </row>
    <row r="17" spans="1:4">
      <c r="A17" s="86" t="s">
        <v>657</v>
      </c>
      <c r="B17" s="87" t="s">
        <v>470</v>
      </c>
      <c r="C17" s="91">
        <v>95</v>
      </c>
      <c r="D17" s="88">
        <v>20</v>
      </c>
    </row>
    <row r="18" spans="1:4">
      <c r="A18" s="86" t="s">
        <v>471</v>
      </c>
      <c r="B18" s="87" t="s">
        <v>470</v>
      </c>
      <c r="C18" s="91">
        <v>100</v>
      </c>
      <c r="D18" s="88">
        <v>30</v>
      </c>
    </row>
    <row r="19" spans="1:4">
      <c r="A19" s="86" t="s">
        <v>472</v>
      </c>
      <c r="B19" s="87" t="s">
        <v>470</v>
      </c>
      <c r="C19" s="91">
        <v>105</v>
      </c>
      <c r="D19" s="88">
        <v>20</v>
      </c>
    </row>
    <row r="20" spans="1:4">
      <c r="A20" s="86" t="s">
        <v>658</v>
      </c>
      <c r="B20" s="87" t="s">
        <v>226</v>
      </c>
      <c r="C20" s="91">
        <v>90</v>
      </c>
      <c r="D20" s="88">
        <v>10</v>
      </c>
    </row>
    <row r="21" spans="1:4">
      <c r="A21" s="86" t="s">
        <v>659</v>
      </c>
      <c r="B21" s="87" t="s">
        <v>226</v>
      </c>
      <c r="C21" s="91">
        <v>95</v>
      </c>
      <c r="D21" s="88">
        <v>5</v>
      </c>
    </row>
    <row r="22" spans="1:4">
      <c r="A22" s="86" t="s">
        <v>473</v>
      </c>
      <c r="B22" s="87" t="s">
        <v>226</v>
      </c>
      <c r="C22" s="91">
        <v>100</v>
      </c>
      <c r="D22" s="88">
        <v>20</v>
      </c>
    </row>
    <row r="23" spans="1:4">
      <c r="A23" s="86" t="s">
        <v>474</v>
      </c>
      <c r="B23" s="87" t="s">
        <v>226</v>
      </c>
      <c r="C23" s="91">
        <v>105</v>
      </c>
      <c r="D23" s="88">
        <v>20</v>
      </c>
    </row>
    <row r="24" spans="1:4">
      <c r="A24" s="86" t="s">
        <v>475</v>
      </c>
      <c r="B24" s="87" t="s">
        <v>226</v>
      </c>
      <c r="C24" s="91">
        <v>110</v>
      </c>
      <c r="D24" s="88">
        <v>10</v>
      </c>
    </row>
    <row r="25" spans="1:4">
      <c r="A25" s="86" t="s">
        <v>660</v>
      </c>
      <c r="B25" s="87" t="s">
        <v>476</v>
      </c>
      <c r="C25" s="91">
        <v>90</v>
      </c>
      <c r="D25" s="88">
        <v>20</v>
      </c>
    </row>
    <row r="26" spans="1:4">
      <c r="A26" s="86" t="s">
        <v>661</v>
      </c>
      <c r="B26" s="87" t="s">
        <v>476</v>
      </c>
      <c r="C26" s="91">
        <v>95</v>
      </c>
      <c r="D26" s="88">
        <v>20</v>
      </c>
    </row>
    <row r="27" spans="1:4">
      <c r="A27" s="86" t="s">
        <v>477</v>
      </c>
      <c r="B27" s="87" t="s">
        <v>476</v>
      </c>
      <c r="C27" s="91">
        <v>100</v>
      </c>
      <c r="D27" s="88">
        <v>30</v>
      </c>
    </row>
    <row r="28" spans="1:4">
      <c r="A28" s="86" t="s">
        <v>478</v>
      </c>
      <c r="B28" s="87" t="s">
        <v>476</v>
      </c>
      <c r="C28" s="91">
        <v>105</v>
      </c>
      <c r="D28" s="88">
        <v>20</v>
      </c>
    </row>
    <row r="29" spans="1:4">
      <c r="A29" s="86" t="s">
        <v>662</v>
      </c>
      <c r="B29" s="87" t="s">
        <v>223</v>
      </c>
      <c r="C29" s="91">
        <v>90</v>
      </c>
      <c r="D29" s="88">
        <v>20</v>
      </c>
    </row>
    <row r="30" spans="1:4">
      <c r="A30" s="86" t="s">
        <v>663</v>
      </c>
      <c r="B30" s="87" t="s">
        <v>223</v>
      </c>
      <c r="C30" s="91">
        <v>95</v>
      </c>
      <c r="D30" s="88">
        <v>20</v>
      </c>
    </row>
    <row r="31" spans="1:4">
      <c r="A31" s="86" t="s">
        <v>479</v>
      </c>
      <c r="B31" s="87" t="s">
        <v>223</v>
      </c>
      <c r="C31" s="91">
        <v>100</v>
      </c>
      <c r="D31" s="88">
        <v>30</v>
      </c>
    </row>
    <row r="32" spans="1:4">
      <c r="A32" s="86" t="s">
        <v>480</v>
      </c>
      <c r="B32" s="87" t="s">
        <v>223</v>
      </c>
      <c r="C32" s="91">
        <v>105</v>
      </c>
      <c r="D32" s="88">
        <v>20</v>
      </c>
    </row>
    <row r="33" spans="1:4">
      <c r="A33" s="86" t="s">
        <v>481</v>
      </c>
      <c r="B33" s="87" t="s">
        <v>223</v>
      </c>
      <c r="C33" s="91">
        <v>110</v>
      </c>
      <c r="D33" s="88">
        <v>10</v>
      </c>
    </row>
    <row r="34" spans="1:4">
      <c r="A34" s="86" t="s">
        <v>664</v>
      </c>
      <c r="B34" s="87" t="s">
        <v>482</v>
      </c>
      <c r="C34" s="91">
        <v>90</v>
      </c>
      <c r="D34" s="88">
        <v>15</v>
      </c>
    </row>
    <row r="35" spans="1:4">
      <c r="A35" s="86" t="s">
        <v>665</v>
      </c>
      <c r="B35" s="87" t="s">
        <v>482</v>
      </c>
      <c r="C35" s="91">
        <v>95</v>
      </c>
      <c r="D35" s="88">
        <v>20</v>
      </c>
    </row>
    <row r="36" spans="1:4">
      <c r="A36" s="86" t="s">
        <v>483</v>
      </c>
      <c r="B36" s="87" t="s">
        <v>482</v>
      </c>
      <c r="C36" s="91">
        <v>100</v>
      </c>
      <c r="D36" s="88">
        <v>20</v>
      </c>
    </row>
    <row r="37" spans="1:4">
      <c r="A37" s="86" t="s">
        <v>484</v>
      </c>
      <c r="B37" s="87" t="s">
        <v>482</v>
      </c>
      <c r="C37" s="91">
        <v>105</v>
      </c>
      <c r="D37" s="88">
        <v>15</v>
      </c>
    </row>
    <row r="38" spans="1:4">
      <c r="A38" s="86" t="s">
        <v>666</v>
      </c>
      <c r="B38" s="87" t="s">
        <v>485</v>
      </c>
      <c r="C38" s="91">
        <v>85</v>
      </c>
      <c r="D38" s="88">
        <v>15</v>
      </c>
    </row>
    <row r="39" spans="1:4">
      <c r="A39" s="86" t="s">
        <v>667</v>
      </c>
      <c r="B39" s="87" t="s">
        <v>485</v>
      </c>
      <c r="C39" s="91">
        <v>90</v>
      </c>
      <c r="D39" s="88">
        <v>15</v>
      </c>
    </row>
    <row r="40" spans="1:4">
      <c r="A40" s="86" t="s">
        <v>668</v>
      </c>
      <c r="B40" s="87" t="s">
        <v>485</v>
      </c>
      <c r="C40" s="91">
        <v>95</v>
      </c>
      <c r="D40" s="88">
        <v>20</v>
      </c>
    </row>
    <row r="41" spans="1:4">
      <c r="A41" s="86" t="s">
        <v>486</v>
      </c>
      <c r="B41" s="87" t="s">
        <v>485</v>
      </c>
      <c r="C41" s="91">
        <v>100</v>
      </c>
      <c r="D41" s="88">
        <v>15</v>
      </c>
    </row>
    <row r="42" spans="1:4">
      <c r="A42" s="86" t="s">
        <v>487</v>
      </c>
      <c r="B42" s="87" t="s">
        <v>485</v>
      </c>
      <c r="C42" s="91">
        <v>105</v>
      </c>
      <c r="D42" s="88">
        <v>15</v>
      </c>
    </row>
    <row r="43" spans="1:4">
      <c r="A43" s="86" t="s">
        <v>669</v>
      </c>
      <c r="B43" s="87" t="s">
        <v>220</v>
      </c>
      <c r="C43" s="91">
        <v>85</v>
      </c>
      <c r="D43" s="88">
        <v>20</v>
      </c>
    </row>
    <row r="44" spans="1:4">
      <c r="A44" s="86" t="s">
        <v>670</v>
      </c>
      <c r="B44" s="87" t="s">
        <v>220</v>
      </c>
      <c r="C44" s="91">
        <v>90</v>
      </c>
      <c r="D44" s="88">
        <v>20</v>
      </c>
    </row>
    <row r="45" spans="1:4">
      <c r="A45" s="86" t="s">
        <v>671</v>
      </c>
      <c r="B45" s="87" t="s">
        <v>220</v>
      </c>
      <c r="C45" s="91">
        <v>95</v>
      </c>
      <c r="D45" s="88">
        <v>30</v>
      </c>
    </row>
    <row r="46" spans="1:4">
      <c r="A46" s="86" t="s">
        <v>488</v>
      </c>
      <c r="B46" s="87" t="s">
        <v>220</v>
      </c>
      <c r="C46" s="91">
        <v>100</v>
      </c>
      <c r="D46" s="88">
        <v>30</v>
      </c>
    </row>
    <row r="47" spans="1:4">
      <c r="A47" s="86" t="s">
        <v>489</v>
      </c>
      <c r="B47" s="87" t="s">
        <v>220</v>
      </c>
      <c r="C47" s="91">
        <v>105</v>
      </c>
      <c r="D47" s="88">
        <v>20</v>
      </c>
    </row>
    <row r="48" spans="1:4">
      <c r="A48" s="86" t="s">
        <v>490</v>
      </c>
      <c r="B48" s="87" t="s">
        <v>220</v>
      </c>
      <c r="C48" s="91">
        <v>110</v>
      </c>
      <c r="D48" s="88">
        <v>20</v>
      </c>
    </row>
    <row r="49" spans="1:4">
      <c r="A49" s="86" t="s">
        <v>491</v>
      </c>
      <c r="B49" s="87" t="s">
        <v>220</v>
      </c>
      <c r="C49" s="91">
        <v>115</v>
      </c>
      <c r="D49" s="88">
        <v>15</v>
      </c>
    </row>
    <row r="50" spans="1:4">
      <c r="A50" s="86" t="s">
        <v>672</v>
      </c>
      <c r="B50" s="87" t="s">
        <v>221</v>
      </c>
      <c r="C50" s="91">
        <v>85</v>
      </c>
      <c r="D50" s="88">
        <v>20</v>
      </c>
    </row>
    <row r="51" spans="1:4">
      <c r="A51" s="86" t="s">
        <v>673</v>
      </c>
      <c r="B51" s="87" t="s">
        <v>221</v>
      </c>
      <c r="C51" s="91">
        <v>90</v>
      </c>
      <c r="D51" s="88">
        <v>30</v>
      </c>
    </row>
    <row r="52" spans="1:4">
      <c r="A52" s="86" t="s">
        <v>674</v>
      </c>
      <c r="B52" s="87" t="s">
        <v>221</v>
      </c>
      <c r="C52" s="91">
        <v>95</v>
      </c>
      <c r="D52" s="88">
        <v>30</v>
      </c>
    </row>
    <row r="53" spans="1:4">
      <c r="A53" s="86" t="s">
        <v>492</v>
      </c>
      <c r="B53" s="87" t="s">
        <v>221</v>
      </c>
      <c r="C53" s="91">
        <v>100</v>
      </c>
      <c r="D53" s="88">
        <v>30</v>
      </c>
    </row>
    <row r="54" spans="1:4">
      <c r="A54" s="86" t="s">
        <v>493</v>
      </c>
      <c r="B54" s="87" t="s">
        <v>221</v>
      </c>
      <c r="C54" s="91">
        <v>105</v>
      </c>
      <c r="D54" s="88">
        <v>20</v>
      </c>
    </row>
    <row r="55" spans="1:4">
      <c r="A55" s="86" t="s">
        <v>494</v>
      </c>
      <c r="B55" s="87" t="s">
        <v>221</v>
      </c>
      <c r="C55" s="91">
        <v>110</v>
      </c>
      <c r="D55" s="88">
        <v>15</v>
      </c>
    </row>
    <row r="56" spans="1:4">
      <c r="A56" s="86" t="s">
        <v>675</v>
      </c>
      <c r="B56" s="87" t="s">
        <v>83</v>
      </c>
      <c r="C56" s="91">
        <v>85</v>
      </c>
      <c r="D56" s="88">
        <v>20</v>
      </c>
    </row>
    <row r="57" spans="1:4">
      <c r="A57" s="86" t="s">
        <v>643</v>
      </c>
      <c r="B57" s="87" t="s">
        <v>83</v>
      </c>
      <c r="C57" s="91">
        <v>90</v>
      </c>
      <c r="D57" s="88">
        <v>20</v>
      </c>
    </row>
    <row r="58" spans="1:4">
      <c r="A58" s="86" t="s">
        <v>676</v>
      </c>
      <c r="B58" s="87" t="s">
        <v>83</v>
      </c>
      <c r="C58" s="91">
        <v>95</v>
      </c>
      <c r="D58" s="88">
        <v>20</v>
      </c>
    </row>
    <row r="59" spans="1:4">
      <c r="A59" s="86" t="s">
        <v>495</v>
      </c>
      <c r="B59" s="87" t="s">
        <v>83</v>
      </c>
      <c r="C59" s="91">
        <v>100</v>
      </c>
      <c r="D59" s="88">
        <v>30</v>
      </c>
    </row>
    <row r="60" spans="1:4">
      <c r="A60" s="86" t="s">
        <v>496</v>
      </c>
      <c r="B60" s="87" t="s">
        <v>83</v>
      </c>
      <c r="C60" s="91">
        <v>105</v>
      </c>
      <c r="D60" s="88">
        <v>30</v>
      </c>
    </row>
    <row r="61" spans="1:4">
      <c r="A61" s="86" t="s">
        <v>497</v>
      </c>
      <c r="B61" s="87" t="s">
        <v>83</v>
      </c>
      <c r="C61" s="91">
        <v>110</v>
      </c>
      <c r="D61" s="88">
        <v>20</v>
      </c>
    </row>
    <row r="62" spans="1:4">
      <c r="A62" s="86" t="s">
        <v>498</v>
      </c>
      <c r="B62" s="87" t="s">
        <v>83</v>
      </c>
      <c r="C62" s="91">
        <v>115</v>
      </c>
      <c r="D62" s="88">
        <v>15</v>
      </c>
    </row>
    <row r="63" spans="1:4">
      <c r="A63" s="86" t="s">
        <v>677</v>
      </c>
      <c r="B63" s="87" t="s">
        <v>106</v>
      </c>
      <c r="C63" s="91">
        <v>95</v>
      </c>
      <c r="D63" s="88">
        <v>10</v>
      </c>
    </row>
    <row r="64" spans="1:4">
      <c r="A64" s="86" t="s">
        <v>499</v>
      </c>
      <c r="B64" s="87" t="s">
        <v>106</v>
      </c>
      <c r="C64" s="91">
        <v>100</v>
      </c>
      <c r="D64" s="88">
        <v>20</v>
      </c>
    </row>
    <row r="65" spans="1:4">
      <c r="A65" s="86" t="s">
        <v>500</v>
      </c>
      <c r="B65" s="87" t="s">
        <v>106</v>
      </c>
      <c r="C65" s="91">
        <v>105</v>
      </c>
      <c r="D65" s="88">
        <v>20</v>
      </c>
    </row>
    <row r="66" spans="1:4">
      <c r="A66" s="86" t="s">
        <v>501</v>
      </c>
      <c r="B66" s="87" t="s">
        <v>106</v>
      </c>
      <c r="C66" s="91">
        <v>110</v>
      </c>
      <c r="D66" s="88">
        <v>15</v>
      </c>
    </row>
    <row r="67" spans="1:4">
      <c r="A67" s="86" t="s">
        <v>502</v>
      </c>
      <c r="B67" s="87" t="s">
        <v>106</v>
      </c>
      <c r="C67" s="91">
        <v>115</v>
      </c>
      <c r="D67" s="88">
        <v>15</v>
      </c>
    </row>
    <row r="68" spans="1:4">
      <c r="A68" s="86" t="s">
        <v>678</v>
      </c>
      <c r="B68" s="87" t="s">
        <v>503</v>
      </c>
      <c r="C68" s="91">
        <v>85</v>
      </c>
      <c r="D68" s="88">
        <v>15</v>
      </c>
    </row>
    <row r="69" spans="1:4">
      <c r="A69" s="86" t="s">
        <v>679</v>
      </c>
      <c r="B69" s="87" t="s">
        <v>503</v>
      </c>
      <c r="C69" s="91">
        <v>90</v>
      </c>
      <c r="D69" s="88">
        <v>20</v>
      </c>
    </row>
    <row r="70" spans="1:4">
      <c r="A70" s="86" t="s">
        <v>680</v>
      </c>
      <c r="B70" s="87" t="s">
        <v>503</v>
      </c>
      <c r="C70" s="91">
        <v>95</v>
      </c>
      <c r="D70" s="88">
        <v>20</v>
      </c>
    </row>
    <row r="71" spans="1:4">
      <c r="A71" s="86" t="s">
        <v>504</v>
      </c>
      <c r="B71" s="87" t="s">
        <v>503</v>
      </c>
      <c r="C71" s="91">
        <v>100</v>
      </c>
      <c r="D71" s="88">
        <v>20</v>
      </c>
    </row>
    <row r="72" spans="1:4">
      <c r="A72" s="86" t="s">
        <v>505</v>
      </c>
      <c r="B72" s="87" t="s">
        <v>503</v>
      </c>
      <c r="C72" s="91">
        <v>105</v>
      </c>
      <c r="D72" s="88">
        <v>20</v>
      </c>
    </row>
    <row r="73" spans="1:4">
      <c r="A73" s="86" t="s">
        <v>506</v>
      </c>
      <c r="B73" s="87" t="s">
        <v>503</v>
      </c>
      <c r="C73" s="91">
        <v>110</v>
      </c>
      <c r="D73" s="88">
        <v>15</v>
      </c>
    </row>
    <row r="74" spans="1:4">
      <c r="A74" s="86" t="s">
        <v>507</v>
      </c>
      <c r="B74" s="87" t="s">
        <v>503</v>
      </c>
      <c r="C74" s="91">
        <v>115</v>
      </c>
      <c r="D74" s="88">
        <v>10</v>
      </c>
    </row>
    <row r="75" spans="1:4">
      <c r="A75" s="86" t="s">
        <v>508</v>
      </c>
      <c r="B75" s="87" t="s">
        <v>509</v>
      </c>
      <c r="C75" s="87" t="s">
        <v>168</v>
      </c>
      <c r="D75" s="88">
        <v>50</v>
      </c>
    </row>
    <row r="76" spans="1:4">
      <c r="A76" s="86" t="s">
        <v>510</v>
      </c>
      <c r="B76" s="87" t="s">
        <v>237</v>
      </c>
      <c r="C76" s="87" t="s">
        <v>168</v>
      </c>
      <c r="D76" s="88">
        <v>50</v>
      </c>
    </row>
    <row r="77" spans="1:4">
      <c r="A77" s="86" t="s">
        <v>511</v>
      </c>
      <c r="B77" s="87" t="s">
        <v>343</v>
      </c>
      <c r="C77" s="87" t="s">
        <v>168</v>
      </c>
      <c r="D77" s="88">
        <v>50</v>
      </c>
    </row>
    <row r="78" spans="1:4">
      <c r="A78" s="86" t="s">
        <v>512</v>
      </c>
      <c r="B78" s="87" t="s">
        <v>344</v>
      </c>
      <c r="C78" s="87" t="s">
        <v>168</v>
      </c>
      <c r="D78" s="88">
        <v>50</v>
      </c>
    </row>
    <row r="79" spans="1:4">
      <c r="A79" s="86" t="s">
        <v>513</v>
      </c>
      <c r="B79" s="87" t="s">
        <v>240</v>
      </c>
      <c r="C79" s="87" t="s">
        <v>168</v>
      </c>
      <c r="D79" s="88">
        <v>50</v>
      </c>
    </row>
    <row r="80" spans="1:4">
      <c r="A80" s="86" t="s">
        <v>514</v>
      </c>
      <c r="B80" s="87" t="s">
        <v>345</v>
      </c>
      <c r="C80" s="87" t="s">
        <v>168</v>
      </c>
      <c r="D80" s="88">
        <v>20</v>
      </c>
    </row>
    <row r="81" spans="1:4">
      <c r="A81" s="86" t="s">
        <v>515</v>
      </c>
      <c r="B81" s="87" t="s">
        <v>242</v>
      </c>
      <c r="C81" s="87" t="s">
        <v>168</v>
      </c>
      <c r="D81" s="88">
        <v>50</v>
      </c>
    </row>
    <row r="82" spans="1:4">
      <c r="A82" s="86" t="s">
        <v>516</v>
      </c>
      <c r="B82" s="87" t="s">
        <v>349</v>
      </c>
      <c r="C82" s="87" t="s">
        <v>168</v>
      </c>
      <c r="D82" s="88">
        <v>30</v>
      </c>
    </row>
    <row r="83" spans="1:4">
      <c r="A83" s="86" t="s">
        <v>517</v>
      </c>
      <c r="B83" s="87" t="s">
        <v>244</v>
      </c>
      <c r="C83" s="87" t="s">
        <v>168</v>
      </c>
      <c r="D83" s="88">
        <v>20</v>
      </c>
    </row>
    <row r="84" spans="1:4">
      <c r="A84" s="86" t="s">
        <v>518</v>
      </c>
      <c r="B84" s="87" t="s">
        <v>350</v>
      </c>
      <c r="C84" s="87" t="s">
        <v>168</v>
      </c>
      <c r="D84" s="88">
        <v>50</v>
      </c>
    </row>
    <row r="85" spans="1:4">
      <c r="A85" s="86" t="s">
        <v>519</v>
      </c>
      <c r="B85" s="87" t="s">
        <v>246</v>
      </c>
      <c r="C85" s="87" t="s">
        <v>168</v>
      </c>
      <c r="D85" s="88">
        <v>10</v>
      </c>
    </row>
    <row r="86" spans="1:4">
      <c r="A86" s="86" t="s">
        <v>681</v>
      </c>
      <c r="B86" s="87" t="s">
        <v>520</v>
      </c>
      <c r="C86" s="91">
        <v>85</v>
      </c>
      <c r="D86" s="88">
        <v>10</v>
      </c>
    </row>
    <row r="87" spans="1:4">
      <c r="A87" s="86" t="s">
        <v>682</v>
      </c>
      <c r="B87" s="87" t="s">
        <v>520</v>
      </c>
      <c r="C87" s="91">
        <v>90</v>
      </c>
      <c r="D87" s="88">
        <v>20</v>
      </c>
    </row>
    <row r="88" spans="1:4">
      <c r="A88" s="86" t="s">
        <v>683</v>
      </c>
      <c r="B88" s="87" t="s">
        <v>520</v>
      </c>
      <c r="C88" s="91">
        <v>95</v>
      </c>
      <c r="D88" s="88">
        <v>20</v>
      </c>
    </row>
    <row r="89" spans="1:4">
      <c r="A89" s="86" t="s">
        <v>521</v>
      </c>
      <c r="B89" s="87" t="s">
        <v>520</v>
      </c>
      <c r="C89" s="91">
        <v>100</v>
      </c>
      <c r="D89" s="88">
        <v>20</v>
      </c>
    </row>
    <row r="90" spans="1:4">
      <c r="A90" s="86" t="s">
        <v>522</v>
      </c>
      <c r="B90" s="87" t="s">
        <v>520</v>
      </c>
      <c r="C90" s="91">
        <v>105</v>
      </c>
      <c r="D90" s="88">
        <v>15</v>
      </c>
    </row>
    <row r="91" spans="1:4">
      <c r="A91" s="86" t="s">
        <v>523</v>
      </c>
      <c r="B91" s="87" t="s">
        <v>520</v>
      </c>
      <c r="C91" s="91">
        <v>110</v>
      </c>
      <c r="D91" s="88">
        <v>15</v>
      </c>
    </row>
    <row r="92" spans="1:4">
      <c r="A92" s="86" t="s">
        <v>684</v>
      </c>
      <c r="B92" s="87" t="s">
        <v>524</v>
      </c>
      <c r="C92" s="91">
        <v>85</v>
      </c>
      <c r="D92" s="88">
        <v>15</v>
      </c>
    </row>
    <row r="93" spans="1:4">
      <c r="A93" s="86" t="s">
        <v>685</v>
      </c>
      <c r="B93" s="87" t="s">
        <v>524</v>
      </c>
      <c r="C93" s="91">
        <v>90</v>
      </c>
      <c r="D93" s="88">
        <v>20</v>
      </c>
    </row>
    <row r="94" spans="1:4">
      <c r="A94" s="86" t="s">
        <v>686</v>
      </c>
      <c r="B94" s="87" t="s">
        <v>524</v>
      </c>
      <c r="C94" s="91">
        <v>95</v>
      </c>
      <c r="D94" s="88">
        <v>20</v>
      </c>
    </row>
    <row r="95" spans="1:4">
      <c r="A95" s="86" t="s">
        <v>525</v>
      </c>
      <c r="B95" s="87" t="s">
        <v>524</v>
      </c>
      <c r="C95" s="91">
        <v>100</v>
      </c>
      <c r="D95" s="88">
        <v>20</v>
      </c>
    </row>
    <row r="96" spans="1:4">
      <c r="A96" s="86" t="s">
        <v>526</v>
      </c>
      <c r="B96" s="87" t="s">
        <v>524</v>
      </c>
      <c r="C96" s="91">
        <v>105</v>
      </c>
      <c r="D96" s="88">
        <v>15</v>
      </c>
    </row>
    <row r="97" spans="1:4">
      <c r="A97" s="86" t="s">
        <v>527</v>
      </c>
      <c r="B97" s="87" t="s">
        <v>524</v>
      </c>
      <c r="C97" s="91">
        <v>110</v>
      </c>
      <c r="D97" s="88">
        <v>15</v>
      </c>
    </row>
    <row r="98" spans="1:4">
      <c r="A98" s="86" t="s">
        <v>528</v>
      </c>
      <c r="B98" s="87" t="s">
        <v>524</v>
      </c>
      <c r="C98" s="91">
        <v>115</v>
      </c>
      <c r="D98" s="88">
        <v>15</v>
      </c>
    </row>
    <row r="99" spans="1:4">
      <c r="A99" s="86" t="s">
        <v>687</v>
      </c>
      <c r="B99" s="87" t="s">
        <v>529</v>
      </c>
      <c r="C99" s="91">
        <v>90</v>
      </c>
      <c r="D99" s="88">
        <v>15</v>
      </c>
    </row>
    <row r="100" spans="1:4">
      <c r="A100" s="86" t="s">
        <v>688</v>
      </c>
      <c r="B100" s="87" t="s">
        <v>529</v>
      </c>
      <c r="C100" s="91">
        <v>95</v>
      </c>
      <c r="D100" s="88">
        <v>15</v>
      </c>
    </row>
    <row r="101" spans="1:4">
      <c r="A101" s="86" t="s">
        <v>530</v>
      </c>
      <c r="B101" s="87" t="s">
        <v>529</v>
      </c>
      <c r="C101" s="91">
        <v>100</v>
      </c>
      <c r="D101" s="88">
        <v>20</v>
      </c>
    </row>
    <row r="102" spans="1:4">
      <c r="A102" s="86" t="s">
        <v>531</v>
      </c>
      <c r="B102" s="87" t="s">
        <v>529</v>
      </c>
      <c r="C102" s="91">
        <v>105</v>
      </c>
      <c r="D102" s="88">
        <v>15</v>
      </c>
    </row>
    <row r="103" spans="1:4">
      <c r="A103" s="86" t="s">
        <v>689</v>
      </c>
      <c r="B103" s="87" t="s">
        <v>532</v>
      </c>
      <c r="C103" s="91">
        <v>64</v>
      </c>
      <c r="D103" s="88">
        <v>10</v>
      </c>
    </row>
    <row r="104" spans="1:4">
      <c r="A104" s="86" t="s">
        <v>690</v>
      </c>
      <c r="B104" s="87" t="s">
        <v>532</v>
      </c>
      <c r="C104" s="91">
        <v>67</v>
      </c>
      <c r="D104" s="88">
        <v>15</v>
      </c>
    </row>
    <row r="105" spans="1:4">
      <c r="A105" s="86" t="s">
        <v>691</v>
      </c>
      <c r="B105" s="87" t="s">
        <v>532</v>
      </c>
      <c r="C105" s="91">
        <v>70</v>
      </c>
      <c r="D105" s="88">
        <v>15</v>
      </c>
    </row>
    <row r="106" spans="1:4">
      <c r="A106" s="86" t="s">
        <v>692</v>
      </c>
      <c r="B106" s="87" t="s">
        <v>532</v>
      </c>
      <c r="C106" s="91">
        <v>73</v>
      </c>
      <c r="D106" s="88">
        <v>15</v>
      </c>
    </row>
    <row r="107" spans="1:4">
      <c r="A107" s="86" t="s">
        <v>693</v>
      </c>
      <c r="B107" s="87" t="s">
        <v>532</v>
      </c>
      <c r="C107" s="91">
        <v>78</v>
      </c>
      <c r="D107" s="88">
        <v>10</v>
      </c>
    </row>
    <row r="108" spans="1:4">
      <c r="A108" s="86" t="s">
        <v>694</v>
      </c>
      <c r="B108" s="87" t="s">
        <v>532</v>
      </c>
      <c r="C108" s="91">
        <v>82</v>
      </c>
      <c r="D108" s="88">
        <v>15</v>
      </c>
    </row>
    <row r="109" spans="1:4">
      <c r="A109" s="86" t="s">
        <v>695</v>
      </c>
      <c r="B109" s="87" t="s">
        <v>532</v>
      </c>
      <c r="C109" s="91">
        <v>86</v>
      </c>
      <c r="D109" s="88">
        <v>15</v>
      </c>
    </row>
    <row r="110" spans="1:4">
      <c r="A110" s="86" t="s">
        <v>696</v>
      </c>
      <c r="B110" s="87" t="s">
        <v>532</v>
      </c>
      <c r="C110" s="91">
        <v>90</v>
      </c>
      <c r="D110" s="88">
        <v>10</v>
      </c>
    </row>
    <row r="111" spans="1:4">
      <c r="A111" s="86" t="s">
        <v>697</v>
      </c>
      <c r="B111" s="87" t="s">
        <v>234</v>
      </c>
      <c r="C111" s="91">
        <v>67</v>
      </c>
      <c r="D111" s="88">
        <v>20</v>
      </c>
    </row>
    <row r="112" spans="1:4">
      <c r="A112" s="86" t="s">
        <v>698</v>
      </c>
      <c r="B112" s="87" t="s">
        <v>234</v>
      </c>
      <c r="C112" s="91">
        <v>70</v>
      </c>
      <c r="D112" s="88">
        <v>20</v>
      </c>
    </row>
    <row r="113" spans="1:4">
      <c r="A113" s="86" t="s">
        <v>699</v>
      </c>
      <c r="B113" s="87" t="s">
        <v>234</v>
      </c>
      <c r="C113" s="91">
        <v>73</v>
      </c>
      <c r="D113" s="88">
        <v>20</v>
      </c>
    </row>
    <row r="114" spans="1:4">
      <c r="A114" s="86" t="s">
        <v>700</v>
      </c>
      <c r="B114" s="87" t="s">
        <v>234</v>
      </c>
      <c r="C114" s="91">
        <v>78</v>
      </c>
      <c r="D114" s="88">
        <v>20</v>
      </c>
    </row>
    <row r="115" spans="1:4">
      <c r="A115" s="86" t="s">
        <v>701</v>
      </c>
      <c r="B115" s="87" t="s">
        <v>234</v>
      </c>
      <c r="C115" s="91">
        <v>82</v>
      </c>
      <c r="D115" s="88">
        <v>20</v>
      </c>
    </row>
    <row r="116" spans="1:4">
      <c r="A116" s="86" t="s">
        <v>702</v>
      </c>
      <c r="B116" s="87" t="s">
        <v>234</v>
      </c>
      <c r="C116" s="91">
        <v>86</v>
      </c>
      <c r="D116" s="88">
        <v>20</v>
      </c>
    </row>
    <row r="117" spans="1:4">
      <c r="A117" s="86" t="s">
        <v>703</v>
      </c>
      <c r="B117" s="87" t="s">
        <v>234</v>
      </c>
      <c r="C117" s="91">
        <v>90</v>
      </c>
      <c r="D117" s="88">
        <v>15</v>
      </c>
    </row>
    <row r="118" spans="1:4">
      <c r="A118" s="86" t="s">
        <v>704</v>
      </c>
      <c r="B118" s="87" t="s">
        <v>234</v>
      </c>
      <c r="C118" s="91">
        <v>94</v>
      </c>
      <c r="D118" s="88">
        <v>10</v>
      </c>
    </row>
    <row r="119" spans="1:4">
      <c r="A119" s="86" t="s">
        <v>705</v>
      </c>
      <c r="B119" s="87" t="s">
        <v>235</v>
      </c>
      <c r="C119" s="91">
        <v>67</v>
      </c>
      <c r="D119" s="88">
        <v>15</v>
      </c>
    </row>
    <row r="120" spans="1:4">
      <c r="A120" s="86" t="s">
        <v>706</v>
      </c>
      <c r="B120" s="87" t="s">
        <v>235</v>
      </c>
      <c r="C120" s="91">
        <v>70</v>
      </c>
      <c r="D120" s="88">
        <v>15</v>
      </c>
    </row>
    <row r="121" spans="1:4">
      <c r="A121" s="86" t="s">
        <v>707</v>
      </c>
      <c r="B121" s="87" t="s">
        <v>235</v>
      </c>
      <c r="C121" s="91">
        <v>78</v>
      </c>
      <c r="D121" s="88">
        <v>15</v>
      </c>
    </row>
    <row r="122" spans="1:4">
      <c r="A122" s="86" t="s">
        <v>708</v>
      </c>
      <c r="B122" s="87" t="s">
        <v>235</v>
      </c>
      <c r="C122" s="91">
        <v>82</v>
      </c>
      <c r="D122" s="88">
        <v>20</v>
      </c>
    </row>
    <row r="123" spans="1:4">
      <c r="A123" s="86" t="s">
        <v>709</v>
      </c>
      <c r="B123" s="87" t="s">
        <v>235</v>
      </c>
      <c r="C123" s="91">
        <v>86</v>
      </c>
      <c r="D123" s="88">
        <v>15</v>
      </c>
    </row>
    <row r="124" spans="1:4">
      <c r="A124" s="86" t="s">
        <v>710</v>
      </c>
      <c r="B124" s="87" t="s">
        <v>235</v>
      </c>
      <c r="C124" s="91">
        <v>90</v>
      </c>
      <c r="D124" s="88">
        <v>15</v>
      </c>
    </row>
    <row r="125" spans="1:4">
      <c r="A125" s="86" t="s">
        <v>711</v>
      </c>
      <c r="B125" s="87" t="s">
        <v>235</v>
      </c>
      <c r="C125" s="91">
        <v>94</v>
      </c>
      <c r="D125" s="88">
        <v>5</v>
      </c>
    </row>
    <row r="126" spans="1:4">
      <c r="A126" s="86" t="s">
        <v>712</v>
      </c>
      <c r="B126" s="87" t="s">
        <v>533</v>
      </c>
      <c r="C126" s="91">
        <v>90</v>
      </c>
      <c r="D126" s="88">
        <v>15</v>
      </c>
    </row>
    <row r="127" spans="1:4">
      <c r="A127" s="86" t="s">
        <v>713</v>
      </c>
      <c r="B127" s="87" t="s">
        <v>533</v>
      </c>
      <c r="C127" s="91">
        <v>95</v>
      </c>
      <c r="D127" s="88">
        <v>15</v>
      </c>
    </row>
    <row r="128" spans="1:4">
      <c r="A128" s="86" t="s">
        <v>534</v>
      </c>
      <c r="B128" s="87" t="s">
        <v>533</v>
      </c>
      <c r="C128" s="91">
        <v>100</v>
      </c>
      <c r="D128" s="88">
        <v>15</v>
      </c>
    </row>
    <row r="129" spans="1:4">
      <c r="A129" s="86" t="s">
        <v>535</v>
      </c>
      <c r="B129" s="87" t="s">
        <v>533</v>
      </c>
      <c r="C129" s="91">
        <v>105</v>
      </c>
      <c r="D129" s="88">
        <v>15</v>
      </c>
    </row>
    <row r="130" spans="1:4">
      <c r="A130" s="86" t="s">
        <v>536</v>
      </c>
      <c r="B130" s="87" t="s">
        <v>533</v>
      </c>
      <c r="C130" s="91">
        <v>110</v>
      </c>
      <c r="D130" s="88">
        <v>10</v>
      </c>
    </row>
    <row r="131" spans="1:4">
      <c r="A131" s="86" t="s">
        <v>714</v>
      </c>
      <c r="B131" s="87" t="s">
        <v>537</v>
      </c>
      <c r="C131" s="91">
        <v>85</v>
      </c>
      <c r="D131" s="88">
        <v>15</v>
      </c>
    </row>
    <row r="132" spans="1:4">
      <c r="A132" s="86" t="s">
        <v>715</v>
      </c>
      <c r="B132" s="87" t="s">
        <v>537</v>
      </c>
      <c r="C132" s="91">
        <v>90</v>
      </c>
      <c r="D132" s="88">
        <v>15</v>
      </c>
    </row>
    <row r="133" spans="1:4">
      <c r="A133" s="86" t="s">
        <v>716</v>
      </c>
      <c r="B133" s="87" t="s">
        <v>537</v>
      </c>
      <c r="C133" s="91">
        <v>93</v>
      </c>
      <c r="D133" s="88">
        <v>15</v>
      </c>
    </row>
    <row r="134" spans="1:4">
      <c r="A134" s="86" t="s">
        <v>717</v>
      </c>
      <c r="B134" s="87" t="s">
        <v>537</v>
      </c>
      <c r="C134" s="91">
        <v>95</v>
      </c>
      <c r="D134" s="88">
        <v>5</v>
      </c>
    </row>
    <row r="135" spans="1:4">
      <c r="A135" s="86" t="s">
        <v>538</v>
      </c>
      <c r="B135" s="87" t="s">
        <v>537</v>
      </c>
      <c r="C135" s="91">
        <v>100</v>
      </c>
      <c r="D135" s="88">
        <v>5</v>
      </c>
    </row>
    <row r="136" spans="1:4">
      <c r="A136" s="86" t="s">
        <v>539</v>
      </c>
      <c r="B136" s="87" t="s">
        <v>537</v>
      </c>
      <c r="C136" s="91">
        <v>105</v>
      </c>
      <c r="D136" s="88">
        <v>10</v>
      </c>
    </row>
    <row r="137" spans="1:4">
      <c r="A137" s="86" t="s">
        <v>540</v>
      </c>
      <c r="B137" s="87" t="s">
        <v>537</v>
      </c>
      <c r="C137" s="91">
        <v>110</v>
      </c>
      <c r="D137" s="88">
        <v>5</v>
      </c>
    </row>
    <row r="138" spans="1:4">
      <c r="A138" s="86" t="s">
        <v>718</v>
      </c>
      <c r="B138" s="87" t="s">
        <v>541</v>
      </c>
      <c r="C138" s="91">
        <v>85</v>
      </c>
      <c r="D138" s="88">
        <v>10</v>
      </c>
    </row>
    <row r="139" spans="1:4">
      <c r="A139" s="86" t="s">
        <v>719</v>
      </c>
      <c r="B139" s="87" t="s">
        <v>541</v>
      </c>
      <c r="C139" s="91">
        <v>90</v>
      </c>
      <c r="D139" s="88">
        <v>20</v>
      </c>
    </row>
    <row r="140" spans="1:4">
      <c r="A140" s="86" t="s">
        <v>720</v>
      </c>
      <c r="B140" s="87" t="s">
        <v>541</v>
      </c>
      <c r="C140" s="91">
        <v>93</v>
      </c>
      <c r="D140" s="88">
        <v>20</v>
      </c>
    </row>
    <row r="141" spans="1:4">
      <c r="A141" s="86" t="s">
        <v>721</v>
      </c>
      <c r="B141" s="87" t="s">
        <v>541</v>
      </c>
      <c r="C141" s="91">
        <v>95</v>
      </c>
      <c r="D141" s="88">
        <v>20</v>
      </c>
    </row>
    <row r="142" spans="1:4">
      <c r="A142" s="86" t="s">
        <v>542</v>
      </c>
      <c r="B142" s="87" t="s">
        <v>541</v>
      </c>
      <c r="C142" s="91">
        <v>100</v>
      </c>
      <c r="D142" s="88">
        <v>10</v>
      </c>
    </row>
    <row r="143" spans="1:4">
      <c r="A143" s="86" t="s">
        <v>543</v>
      </c>
      <c r="B143" s="87" t="s">
        <v>541</v>
      </c>
      <c r="C143" s="91">
        <v>105</v>
      </c>
      <c r="D143" s="88">
        <v>5</v>
      </c>
    </row>
    <row r="144" spans="1:4">
      <c r="A144" s="86" t="s">
        <v>722</v>
      </c>
      <c r="B144" s="87" t="s">
        <v>544</v>
      </c>
      <c r="C144" s="91">
        <v>90</v>
      </c>
      <c r="D144" s="88">
        <v>5</v>
      </c>
    </row>
    <row r="145" spans="1:4">
      <c r="A145" s="86" t="s">
        <v>723</v>
      </c>
      <c r="B145" s="87" t="s">
        <v>544</v>
      </c>
      <c r="C145" s="91">
        <v>93</v>
      </c>
      <c r="D145" s="88">
        <v>10</v>
      </c>
    </row>
    <row r="146" spans="1:4">
      <c r="A146" s="86" t="s">
        <v>724</v>
      </c>
      <c r="B146" s="87" t="s">
        <v>544</v>
      </c>
      <c r="C146" s="91">
        <v>95</v>
      </c>
      <c r="D146" s="88">
        <v>5</v>
      </c>
    </row>
    <row r="147" spans="1:4">
      <c r="A147" s="86" t="s">
        <v>545</v>
      </c>
      <c r="B147" s="87" t="s">
        <v>544</v>
      </c>
      <c r="C147" s="91">
        <v>100</v>
      </c>
      <c r="D147" s="88">
        <v>10</v>
      </c>
    </row>
    <row r="148" spans="1:4">
      <c r="A148" s="86" t="s">
        <v>725</v>
      </c>
      <c r="B148" s="87" t="s">
        <v>154</v>
      </c>
      <c r="C148" s="91">
        <v>85</v>
      </c>
      <c r="D148" s="88">
        <v>10</v>
      </c>
    </row>
    <row r="149" spans="1:4">
      <c r="A149" s="86" t="s">
        <v>726</v>
      </c>
      <c r="B149" s="87" t="s">
        <v>154</v>
      </c>
      <c r="C149" s="91">
        <v>90</v>
      </c>
      <c r="D149" s="88">
        <v>15</v>
      </c>
    </row>
    <row r="150" spans="1:4">
      <c r="A150" s="86" t="s">
        <v>727</v>
      </c>
      <c r="B150" s="87" t="s">
        <v>154</v>
      </c>
      <c r="C150" s="91">
        <v>93</v>
      </c>
      <c r="D150" s="88">
        <v>15</v>
      </c>
    </row>
    <row r="151" spans="1:4">
      <c r="A151" s="86" t="s">
        <v>728</v>
      </c>
      <c r="B151" s="87" t="s">
        <v>154</v>
      </c>
      <c r="C151" s="91">
        <v>95</v>
      </c>
      <c r="D151" s="88">
        <v>15</v>
      </c>
    </row>
    <row r="152" spans="1:4">
      <c r="A152" s="86" t="s">
        <v>546</v>
      </c>
      <c r="B152" s="87" t="s">
        <v>154</v>
      </c>
      <c r="C152" s="91">
        <v>100</v>
      </c>
      <c r="D152" s="88">
        <v>10</v>
      </c>
    </row>
    <row r="153" spans="1:4">
      <c r="A153" s="86" t="s">
        <v>547</v>
      </c>
      <c r="B153" s="87" t="s">
        <v>154</v>
      </c>
      <c r="C153" s="91">
        <v>105</v>
      </c>
      <c r="D153" s="88">
        <v>10</v>
      </c>
    </row>
    <row r="154" spans="1:4">
      <c r="A154" s="86" t="s">
        <v>729</v>
      </c>
      <c r="B154" s="87" t="s">
        <v>548</v>
      </c>
      <c r="C154" s="91">
        <v>85</v>
      </c>
      <c r="D154" s="88">
        <v>15</v>
      </c>
    </row>
    <row r="155" spans="1:4">
      <c r="A155" s="86" t="s">
        <v>730</v>
      </c>
      <c r="B155" s="87" t="s">
        <v>548</v>
      </c>
      <c r="C155" s="91">
        <v>90</v>
      </c>
      <c r="D155" s="88">
        <v>15</v>
      </c>
    </row>
    <row r="156" spans="1:4">
      <c r="A156" s="86" t="s">
        <v>731</v>
      </c>
      <c r="B156" s="87" t="s">
        <v>548</v>
      </c>
      <c r="C156" s="91">
        <v>95</v>
      </c>
      <c r="D156" s="88">
        <v>15</v>
      </c>
    </row>
    <row r="157" spans="1:4">
      <c r="A157" s="86" t="s">
        <v>732</v>
      </c>
      <c r="B157" s="87" t="s">
        <v>213</v>
      </c>
      <c r="C157" s="91">
        <v>85</v>
      </c>
      <c r="D157" s="88">
        <v>15</v>
      </c>
    </row>
    <row r="158" spans="1:4">
      <c r="A158" s="86" t="s">
        <v>733</v>
      </c>
      <c r="B158" s="87" t="s">
        <v>213</v>
      </c>
      <c r="C158" s="91">
        <v>90</v>
      </c>
      <c r="D158" s="88">
        <v>20</v>
      </c>
    </row>
    <row r="159" spans="1:4">
      <c r="A159" s="86" t="s">
        <v>734</v>
      </c>
      <c r="B159" s="87" t="s">
        <v>213</v>
      </c>
      <c r="C159" s="91">
        <v>95</v>
      </c>
      <c r="D159" s="88">
        <v>30</v>
      </c>
    </row>
    <row r="160" spans="1:4">
      <c r="A160" s="86" t="s">
        <v>549</v>
      </c>
      <c r="B160" s="87" t="s">
        <v>213</v>
      </c>
      <c r="C160" s="91">
        <v>100</v>
      </c>
      <c r="D160" s="88">
        <v>30</v>
      </c>
    </row>
    <row r="161" spans="1:4">
      <c r="A161" s="86" t="s">
        <v>550</v>
      </c>
      <c r="B161" s="87" t="s">
        <v>213</v>
      </c>
      <c r="C161" s="91">
        <v>105</v>
      </c>
      <c r="D161" s="88">
        <v>20</v>
      </c>
    </row>
    <row r="162" spans="1:4">
      <c r="A162" s="86" t="s">
        <v>551</v>
      </c>
      <c r="B162" s="87" t="s">
        <v>213</v>
      </c>
      <c r="C162" s="91">
        <v>110</v>
      </c>
      <c r="D162" s="88">
        <v>10</v>
      </c>
    </row>
    <row r="163" spans="1:4">
      <c r="A163" s="86" t="s">
        <v>552</v>
      </c>
      <c r="B163" s="87" t="s">
        <v>213</v>
      </c>
      <c r="C163" s="91">
        <v>115</v>
      </c>
      <c r="D163" s="88">
        <v>10</v>
      </c>
    </row>
    <row r="164" spans="1:4">
      <c r="A164" s="86" t="s">
        <v>735</v>
      </c>
      <c r="B164" s="87" t="s">
        <v>214</v>
      </c>
      <c r="C164" s="91">
        <v>85</v>
      </c>
      <c r="D164" s="88">
        <v>15</v>
      </c>
    </row>
    <row r="165" spans="1:4">
      <c r="A165" s="86" t="s">
        <v>736</v>
      </c>
      <c r="B165" s="87" t="s">
        <v>214</v>
      </c>
      <c r="C165" s="91">
        <v>90</v>
      </c>
      <c r="D165" s="88">
        <v>20</v>
      </c>
    </row>
    <row r="166" spans="1:4">
      <c r="A166" s="86" t="s">
        <v>737</v>
      </c>
      <c r="B166" s="87" t="s">
        <v>214</v>
      </c>
      <c r="C166" s="91">
        <v>95</v>
      </c>
      <c r="D166" s="88">
        <v>20</v>
      </c>
    </row>
    <row r="167" spans="1:4">
      <c r="A167" s="86" t="s">
        <v>553</v>
      </c>
      <c r="B167" s="87" t="s">
        <v>214</v>
      </c>
      <c r="C167" s="91">
        <v>100</v>
      </c>
      <c r="D167" s="88">
        <v>20</v>
      </c>
    </row>
    <row r="168" spans="1:4">
      <c r="A168" s="86" t="s">
        <v>554</v>
      </c>
      <c r="B168" s="87" t="s">
        <v>214</v>
      </c>
      <c r="C168" s="91">
        <v>105</v>
      </c>
      <c r="D168" s="88">
        <v>15</v>
      </c>
    </row>
    <row r="169" spans="1:4">
      <c r="A169" s="86" t="s">
        <v>555</v>
      </c>
      <c r="B169" s="87" t="s">
        <v>214</v>
      </c>
      <c r="C169" s="91">
        <v>110</v>
      </c>
      <c r="D169" s="88">
        <v>5</v>
      </c>
    </row>
    <row r="170" spans="1:4">
      <c r="A170" s="86" t="s">
        <v>556</v>
      </c>
      <c r="B170" s="87" t="s">
        <v>214</v>
      </c>
      <c r="C170" s="91">
        <v>115</v>
      </c>
      <c r="D170" s="88">
        <v>5</v>
      </c>
    </row>
    <row r="171" spans="1:4">
      <c r="A171" s="86" t="s">
        <v>738</v>
      </c>
      <c r="B171" s="87" t="s">
        <v>557</v>
      </c>
      <c r="C171" s="91">
        <v>85</v>
      </c>
      <c r="D171" s="88">
        <v>10</v>
      </c>
    </row>
    <row r="172" spans="1:4">
      <c r="A172" s="86" t="s">
        <v>739</v>
      </c>
      <c r="B172" s="87" t="s">
        <v>557</v>
      </c>
      <c r="C172" s="91">
        <v>90</v>
      </c>
      <c r="D172" s="88">
        <v>20</v>
      </c>
    </row>
    <row r="173" spans="1:4">
      <c r="A173" s="86" t="s">
        <v>740</v>
      </c>
      <c r="B173" s="87" t="s">
        <v>557</v>
      </c>
      <c r="C173" s="91">
        <v>95</v>
      </c>
      <c r="D173" s="88">
        <v>15</v>
      </c>
    </row>
    <row r="174" spans="1:4">
      <c r="A174" s="86" t="s">
        <v>558</v>
      </c>
      <c r="B174" s="87" t="s">
        <v>557</v>
      </c>
      <c r="C174" s="91">
        <v>100</v>
      </c>
      <c r="D174" s="88">
        <v>20</v>
      </c>
    </row>
    <row r="175" spans="1:4">
      <c r="A175" s="86" t="s">
        <v>559</v>
      </c>
      <c r="B175" s="87" t="s">
        <v>557</v>
      </c>
      <c r="C175" s="91">
        <v>105</v>
      </c>
      <c r="D175" s="88">
        <v>10</v>
      </c>
    </row>
    <row r="176" spans="1:4">
      <c r="A176" s="86" t="s">
        <v>560</v>
      </c>
      <c r="B176" s="87" t="s">
        <v>557</v>
      </c>
      <c r="C176" s="91">
        <v>110</v>
      </c>
      <c r="D176" s="88">
        <v>10</v>
      </c>
    </row>
    <row r="177" spans="1:4">
      <c r="A177" s="86" t="s">
        <v>741</v>
      </c>
      <c r="B177" s="87" t="s">
        <v>216</v>
      </c>
      <c r="C177" s="91">
        <v>90</v>
      </c>
      <c r="D177" s="88">
        <v>5</v>
      </c>
    </row>
    <row r="178" spans="1:4">
      <c r="A178" s="86" t="s">
        <v>742</v>
      </c>
      <c r="B178" s="87" t="s">
        <v>216</v>
      </c>
      <c r="C178" s="91">
        <v>95</v>
      </c>
      <c r="D178" s="88">
        <v>5</v>
      </c>
    </row>
    <row r="179" spans="1:4">
      <c r="A179" s="86" t="s">
        <v>561</v>
      </c>
      <c r="B179" s="87" t="s">
        <v>216</v>
      </c>
      <c r="C179" s="91">
        <v>100</v>
      </c>
      <c r="D179" s="88">
        <v>10</v>
      </c>
    </row>
    <row r="180" spans="1:4">
      <c r="A180" s="86" t="s">
        <v>562</v>
      </c>
      <c r="B180" s="87" t="s">
        <v>216</v>
      </c>
      <c r="C180" s="91">
        <v>105</v>
      </c>
      <c r="D180" s="88">
        <v>10</v>
      </c>
    </row>
    <row r="181" spans="1:4">
      <c r="A181" s="86" t="s">
        <v>743</v>
      </c>
      <c r="B181" s="87" t="s">
        <v>217</v>
      </c>
      <c r="C181" s="91">
        <v>85</v>
      </c>
      <c r="D181" s="88">
        <v>10</v>
      </c>
    </row>
    <row r="182" spans="1:4">
      <c r="A182" s="86" t="s">
        <v>744</v>
      </c>
      <c r="B182" s="87" t="s">
        <v>217</v>
      </c>
      <c r="C182" s="91">
        <v>90</v>
      </c>
      <c r="D182" s="88">
        <v>15</v>
      </c>
    </row>
    <row r="183" spans="1:4">
      <c r="A183" s="86" t="s">
        <v>745</v>
      </c>
      <c r="B183" s="87" t="s">
        <v>217</v>
      </c>
      <c r="C183" s="91">
        <v>95</v>
      </c>
      <c r="D183" s="88">
        <v>20</v>
      </c>
    </row>
    <row r="184" spans="1:4">
      <c r="A184" s="86" t="s">
        <v>563</v>
      </c>
      <c r="B184" s="87" t="s">
        <v>217</v>
      </c>
      <c r="C184" s="91">
        <v>100</v>
      </c>
      <c r="D184" s="88">
        <v>20</v>
      </c>
    </row>
    <row r="185" spans="1:4">
      <c r="A185" s="86" t="s">
        <v>564</v>
      </c>
      <c r="B185" s="87" t="s">
        <v>217</v>
      </c>
      <c r="C185" s="91">
        <v>105</v>
      </c>
      <c r="D185" s="88">
        <v>15</v>
      </c>
    </row>
    <row r="186" spans="1:4">
      <c r="A186" s="86" t="s">
        <v>565</v>
      </c>
      <c r="B186" s="87" t="s">
        <v>217</v>
      </c>
      <c r="C186" s="91">
        <v>110</v>
      </c>
      <c r="D186" s="88">
        <v>10</v>
      </c>
    </row>
    <row r="187" spans="1:4">
      <c r="A187" s="86" t="s">
        <v>566</v>
      </c>
      <c r="B187" s="87" t="s">
        <v>217</v>
      </c>
      <c r="C187" s="91">
        <v>115</v>
      </c>
      <c r="D187" s="88">
        <v>5</v>
      </c>
    </row>
    <row r="188" spans="1:4">
      <c r="A188" s="86" t="s">
        <v>746</v>
      </c>
      <c r="B188" s="87" t="s">
        <v>266</v>
      </c>
      <c r="C188" s="91">
        <v>67</v>
      </c>
      <c r="D188" s="88">
        <v>20</v>
      </c>
    </row>
    <row r="189" spans="1:4">
      <c r="A189" s="86" t="s">
        <v>747</v>
      </c>
      <c r="B189" s="87" t="s">
        <v>266</v>
      </c>
      <c r="C189" s="91">
        <v>70</v>
      </c>
      <c r="D189" s="88">
        <v>20</v>
      </c>
    </row>
    <row r="190" spans="1:4">
      <c r="A190" s="86" t="s">
        <v>748</v>
      </c>
      <c r="B190" s="87" t="s">
        <v>266</v>
      </c>
      <c r="C190" s="91">
        <v>73</v>
      </c>
      <c r="D190" s="88">
        <v>20</v>
      </c>
    </row>
    <row r="191" spans="1:4">
      <c r="A191" s="86" t="s">
        <v>749</v>
      </c>
      <c r="B191" s="87" t="s">
        <v>266</v>
      </c>
      <c r="C191" s="91">
        <v>78</v>
      </c>
      <c r="D191" s="88">
        <v>20</v>
      </c>
    </row>
    <row r="192" spans="1:4">
      <c r="A192" s="86" t="s">
        <v>750</v>
      </c>
      <c r="B192" s="87" t="s">
        <v>266</v>
      </c>
      <c r="C192" s="91">
        <v>82</v>
      </c>
      <c r="D192" s="88">
        <v>20</v>
      </c>
    </row>
    <row r="193" spans="1:4">
      <c r="A193" s="86" t="s">
        <v>751</v>
      </c>
      <c r="B193" s="87" t="s">
        <v>266</v>
      </c>
      <c r="C193" s="91">
        <v>86</v>
      </c>
      <c r="D193" s="88">
        <v>20</v>
      </c>
    </row>
    <row r="194" spans="1:4">
      <c r="A194" s="86" t="s">
        <v>752</v>
      </c>
      <c r="B194" s="87" t="s">
        <v>266</v>
      </c>
      <c r="C194" s="91">
        <v>90</v>
      </c>
      <c r="D194" s="88">
        <v>15</v>
      </c>
    </row>
    <row r="195" spans="1:4">
      <c r="A195" s="86" t="s">
        <v>753</v>
      </c>
      <c r="B195" s="87" t="s">
        <v>266</v>
      </c>
      <c r="C195" s="91">
        <v>94</v>
      </c>
      <c r="D195" s="88">
        <v>15</v>
      </c>
    </row>
    <row r="196" spans="1:4">
      <c r="A196" s="86" t="s">
        <v>754</v>
      </c>
      <c r="B196" s="87" t="s">
        <v>267</v>
      </c>
      <c r="C196" s="91">
        <v>67</v>
      </c>
      <c r="D196" s="88">
        <v>15</v>
      </c>
    </row>
    <row r="197" spans="1:4">
      <c r="A197" s="86" t="s">
        <v>755</v>
      </c>
      <c r="B197" s="87" t="s">
        <v>267</v>
      </c>
      <c r="C197" s="91">
        <v>70</v>
      </c>
      <c r="D197" s="88">
        <v>15</v>
      </c>
    </row>
    <row r="198" spans="1:4">
      <c r="A198" s="86" t="s">
        <v>756</v>
      </c>
      <c r="B198" s="87" t="s">
        <v>267</v>
      </c>
      <c r="C198" s="91">
        <v>73</v>
      </c>
      <c r="D198" s="88">
        <v>15</v>
      </c>
    </row>
    <row r="199" spans="1:4">
      <c r="A199" s="86" t="s">
        <v>757</v>
      </c>
      <c r="B199" s="87" t="s">
        <v>267</v>
      </c>
      <c r="C199" s="91">
        <v>78</v>
      </c>
      <c r="D199" s="88">
        <v>15</v>
      </c>
    </row>
    <row r="200" spans="1:4">
      <c r="A200" s="86" t="s">
        <v>758</v>
      </c>
      <c r="B200" s="87" t="s">
        <v>267</v>
      </c>
      <c r="C200" s="91">
        <v>82</v>
      </c>
      <c r="D200" s="88">
        <v>20</v>
      </c>
    </row>
    <row r="201" spans="1:4">
      <c r="A201" s="86" t="s">
        <v>759</v>
      </c>
      <c r="B201" s="87" t="s">
        <v>267</v>
      </c>
      <c r="C201" s="91">
        <v>86</v>
      </c>
      <c r="D201" s="88">
        <v>15</v>
      </c>
    </row>
    <row r="202" spans="1:4">
      <c r="A202" s="86" t="s">
        <v>760</v>
      </c>
      <c r="B202" s="87" t="s">
        <v>267</v>
      </c>
      <c r="C202" s="91">
        <v>90</v>
      </c>
      <c r="D202" s="88">
        <v>15</v>
      </c>
    </row>
    <row r="203" spans="1:4">
      <c r="A203" s="86" t="s">
        <v>761</v>
      </c>
      <c r="B203" s="87" t="s">
        <v>267</v>
      </c>
      <c r="C203" s="91">
        <v>94</v>
      </c>
      <c r="D203" s="88">
        <v>10</v>
      </c>
    </row>
    <row r="204" spans="1:4">
      <c r="A204" s="86" t="s">
        <v>762</v>
      </c>
      <c r="B204" s="87" t="s">
        <v>567</v>
      </c>
      <c r="C204" s="91">
        <v>85</v>
      </c>
      <c r="D204" s="88">
        <v>20</v>
      </c>
    </row>
    <row r="205" spans="1:4">
      <c r="A205" s="86" t="s">
        <v>763</v>
      </c>
      <c r="B205" s="87" t="s">
        <v>567</v>
      </c>
      <c r="C205" s="91">
        <v>90</v>
      </c>
      <c r="D205" s="88">
        <v>20</v>
      </c>
    </row>
    <row r="206" spans="1:4">
      <c r="A206" s="86" t="s">
        <v>764</v>
      </c>
      <c r="B206" s="87" t="s">
        <v>567</v>
      </c>
      <c r="C206" s="91">
        <v>95</v>
      </c>
      <c r="D206" s="88">
        <v>30</v>
      </c>
    </row>
    <row r="207" spans="1:4">
      <c r="A207" s="86" t="s">
        <v>568</v>
      </c>
      <c r="B207" s="87" t="s">
        <v>567</v>
      </c>
      <c r="C207" s="91">
        <v>100</v>
      </c>
      <c r="D207" s="88">
        <v>30</v>
      </c>
    </row>
    <row r="208" spans="1:4">
      <c r="A208" s="86" t="s">
        <v>569</v>
      </c>
      <c r="B208" s="87" t="s">
        <v>567</v>
      </c>
      <c r="C208" s="91">
        <v>105</v>
      </c>
      <c r="D208" s="88">
        <v>20</v>
      </c>
    </row>
    <row r="209" spans="1:4">
      <c r="A209" s="86" t="s">
        <v>570</v>
      </c>
      <c r="B209" s="87" t="s">
        <v>567</v>
      </c>
      <c r="C209" s="91">
        <v>110</v>
      </c>
      <c r="D209" s="88">
        <v>10</v>
      </c>
    </row>
    <row r="210" spans="1:4">
      <c r="A210" s="86" t="s">
        <v>571</v>
      </c>
      <c r="B210" s="87" t="s">
        <v>567</v>
      </c>
      <c r="C210" s="91">
        <v>115</v>
      </c>
      <c r="D210" s="88">
        <v>10</v>
      </c>
    </row>
    <row r="211" spans="1:4">
      <c r="A211" s="86" t="s">
        <v>765</v>
      </c>
      <c r="B211" s="87" t="s">
        <v>248</v>
      </c>
      <c r="C211" s="91">
        <v>85</v>
      </c>
      <c r="D211" s="88">
        <v>10</v>
      </c>
    </row>
    <row r="212" spans="1:4">
      <c r="A212" s="86" t="s">
        <v>766</v>
      </c>
      <c r="B212" s="87" t="s">
        <v>248</v>
      </c>
      <c r="C212" s="91">
        <v>90</v>
      </c>
      <c r="D212" s="88">
        <v>10</v>
      </c>
    </row>
    <row r="213" spans="1:4">
      <c r="A213" s="86" t="s">
        <v>767</v>
      </c>
      <c r="B213" s="87" t="s">
        <v>248</v>
      </c>
      <c r="C213" s="91">
        <v>95</v>
      </c>
      <c r="D213" s="88">
        <v>15</v>
      </c>
    </row>
    <row r="214" spans="1:4">
      <c r="A214" s="86" t="s">
        <v>572</v>
      </c>
      <c r="B214" s="87" t="s">
        <v>248</v>
      </c>
      <c r="C214" s="91">
        <v>100</v>
      </c>
      <c r="D214" s="88">
        <v>15</v>
      </c>
    </row>
    <row r="215" spans="1:4">
      <c r="A215" s="86" t="s">
        <v>573</v>
      </c>
      <c r="B215" s="87" t="s">
        <v>248</v>
      </c>
      <c r="C215" s="91">
        <v>105</v>
      </c>
      <c r="D215" s="88">
        <v>10</v>
      </c>
    </row>
    <row r="216" spans="1:4">
      <c r="A216" s="86" t="s">
        <v>574</v>
      </c>
      <c r="B216" s="87" t="s">
        <v>248</v>
      </c>
      <c r="C216" s="91">
        <v>110</v>
      </c>
      <c r="D216" s="88">
        <v>10</v>
      </c>
    </row>
    <row r="217" spans="1:4">
      <c r="A217" s="86" t="s">
        <v>768</v>
      </c>
      <c r="B217" s="87" t="s">
        <v>249</v>
      </c>
      <c r="C217" s="91">
        <v>85</v>
      </c>
      <c r="D217" s="88">
        <v>15</v>
      </c>
    </row>
    <row r="218" spans="1:4">
      <c r="A218" s="86" t="s">
        <v>769</v>
      </c>
      <c r="B218" s="87" t="s">
        <v>249</v>
      </c>
      <c r="C218" s="91">
        <v>90</v>
      </c>
      <c r="D218" s="88">
        <v>15</v>
      </c>
    </row>
    <row r="219" spans="1:4">
      <c r="A219" s="86" t="s">
        <v>770</v>
      </c>
      <c r="B219" s="87" t="s">
        <v>249</v>
      </c>
      <c r="C219" s="91">
        <v>95</v>
      </c>
      <c r="D219" s="88">
        <v>15</v>
      </c>
    </row>
    <row r="220" spans="1:4">
      <c r="A220" s="86" t="s">
        <v>575</v>
      </c>
      <c r="B220" s="87" t="s">
        <v>249</v>
      </c>
      <c r="C220" s="91">
        <v>100</v>
      </c>
      <c r="D220" s="88">
        <v>15</v>
      </c>
    </row>
    <row r="221" spans="1:4">
      <c r="A221" s="86" t="s">
        <v>576</v>
      </c>
      <c r="B221" s="87" t="s">
        <v>249</v>
      </c>
      <c r="C221" s="91">
        <v>105</v>
      </c>
      <c r="D221" s="88">
        <v>15</v>
      </c>
    </row>
    <row r="222" spans="1:4">
      <c r="A222" s="86" t="s">
        <v>577</v>
      </c>
      <c r="B222" s="87" t="s">
        <v>249</v>
      </c>
      <c r="C222" s="91">
        <v>110</v>
      </c>
      <c r="D222" s="88">
        <v>15</v>
      </c>
    </row>
    <row r="223" spans="1:4">
      <c r="A223" s="86" t="s">
        <v>578</v>
      </c>
      <c r="B223" s="87" t="s">
        <v>249</v>
      </c>
      <c r="C223" s="91">
        <v>115</v>
      </c>
      <c r="D223" s="88">
        <v>10</v>
      </c>
    </row>
    <row r="224" spans="1:4">
      <c r="A224" s="86" t="s">
        <v>771</v>
      </c>
      <c r="B224" s="87" t="s">
        <v>250</v>
      </c>
      <c r="C224" s="91">
        <v>85</v>
      </c>
      <c r="D224" s="88">
        <v>15</v>
      </c>
    </row>
    <row r="225" spans="1:4">
      <c r="A225" s="86" t="s">
        <v>772</v>
      </c>
      <c r="B225" s="87" t="s">
        <v>250</v>
      </c>
      <c r="C225" s="91">
        <v>90</v>
      </c>
      <c r="D225" s="88">
        <v>15</v>
      </c>
    </row>
    <row r="226" spans="1:4">
      <c r="A226" s="86" t="s">
        <v>773</v>
      </c>
      <c r="B226" s="87" t="s">
        <v>250</v>
      </c>
      <c r="C226" s="91">
        <v>95</v>
      </c>
      <c r="D226" s="88">
        <v>15</v>
      </c>
    </row>
    <row r="227" spans="1:4">
      <c r="A227" s="86" t="s">
        <v>579</v>
      </c>
      <c r="B227" s="87" t="s">
        <v>250</v>
      </c>
      <c r="C227" s="91">
        <v>100</v>
      </c>
      <c r="D227" s="88">
        <v>15</v>
      </c>
    </row>
    <row r="228" spans="1:4">
      <c r="A228" s="86" t="s">
        <v>580</v>
      </c>
      <c r="B228" s="87" t="s">
        <v>250</v>
      </c>
      <c r="C228" s="91">
        <v>105</v>
      </c>
      <c r="D228" s="88">
        <v>15</v>
      </c>
    </row>
    <row r="229" spans="1:4">
      <c r="A229" s="86" t="s">
        <v>581</v>
      </c>
      <c r="B229" s="87" t="s">
        <v>250</v>
      </c>
      <c r="C229" s="91">
        <v>110</v>
      </c>
      <c r="D229" s="88">
        <v>15</v>
      </c>
    </row>
    <row r="230" spans="1:4">
      <c r="A230" s="86" t="s">
        <v>582</v>
      </c>
      <c r="B230" s="87" t="s">
        <v>250</v>
      </c>
      <c r="C230" s="91">
        <v>115</v>
      </c>
      <c r="D230" s="88">
        <v>10</v>
      </c>
    </row>
    <row r="231" spans="1:4">
      <c r="A231" s="86" t="s">
        <v>774</v>
      </c>
      <c r="B231" s="87" t="s">
        <v>260</v>
      </c>
      <c r="C231" s="91">
        <v>95</v>
      </c>
      <c r="D231" s="88">
        <v>20</v>
      </c>
    </row>
    <row r="232" spans="1:4">
      <c r="A232" s="86" t="s">
        <v>583</v>
      </c>
      <c r="B232" s="87" t="s">
        <v>260</v>
      </c>
      <c r="C232" s="91">
        <v>100</v>
      </c>
      <c r="D232" s="88">
        <v>30</v>
      </c>
    </row>
    <row r="233" spans="1:4">
      <c r="A233" s="86" t="s">
        <v>584</v>
      </c>
      <c r="B233" s="87" t="s">
        <v>260</v>
      </c>
      <c r="C233" s="91">
        <v>105</v>
      </c>
      <c r="D233" s="88">
        <v>20</v>
      </c>
    </row>
    <row r="234" spans="1:4">
      <c r="A234" s="86" t="s">
        <v>585</v>
      </c>
      <c r="B234" s="87" t="s">
        <v>260</v>
      </c>
      <c r="C234" s="91">
        <v>110</v>
      </c>
      <c r="D234" s="88">
        <v>20</v>
      </c>
    </row>
    <row r="235" spans="1:4">
      <c r="A235" s="86" t="s">
        <v>586</v>
      </c>
      <c r="B235" s="87" t="s">
        <v>260</v>
      </c>
      <c r="C235" s="91">
        <v>115</v>
      </c>
      <c r="D235" s="88">
        <v>20</v>
      </c>
    </row>
    <row r="236" spans="1:4">
      <c r="A236" s="86" t="s">
        <v>775</v>
      </c>
      <c r="B236" s="87" t="s">
        <v>456</v>
      </c>
      <c r="C236" s="91">
        <v>95</v>
      </c>
      <c r="D236" s="88">
        <v>20</v>
      </c>
    </row>
    <row r="237" spans="1:4">
      <c r="A237" s="86" t="s">
        <v>587</v>
      </c>
      <c r="B237" s="87" t="s">
        <v>456</v>
      </c>
      <c r="C237" s="91">
        <v>100</v>
      </c>
      <c r="D237" s="88">
        <v>20</v>
      </c>
    </row>
    <row r="238" spans="1:4">
      <c r="A238" s="86" t="s">
        <v>588</v>
      </c>
      <c r="B238" s="87" t="s">
        <v>456</v>
      </c>
      <c r="C238" s="91">
        <v>105</v>
      </c>
      <c r="D238" s="88">
        <v>20</v>
      </c>
    </row>
    <row r="239" spans="1:4">
      <c r="A239" s="86" t="s">
        <v>589</v>
      </c>
      <c r="B239" s="87" t="s">
        <v>456</v>
      </c>
      <c r="C239" s="91">
        <v>110</v>
      </c>
      <c r="D239" s="88">
        <v>20</v>
      </c>
    </row>
    <row r="240" spans="1:4">
      <c r="A240" s="86" t="s">
        <v>590</v>
      </c>
      <c r="B240" s="87" t="s">
        <v>456</v>
      </c>
      <c r="C240" s="91">
        <v>115</v>
      </c>
      <c r="D240" s="88">
        <v>15</v>
      </c>
    </row>
    <row r="241" spans="1:4">
      <c r="A241" s="86" t="s">
        <v>776</v>
      </c>
      <c r="B241" s="87" t="s">
        <v>264</v>
      </c>
      <c r="C241" s="91">
        <v>85</v>
      </c>
      <c r="D241" s="88">
        <v>20</v>
      </c>
    </row>
    <row r="242" spans="1:4">
      <c r="A242" s="86" t="s">
        <v>777</v>
      </c>
      <c r="B242" s="87" t="s">
        <v>264</v>
      </c>
      <c r="C242" s="91">
        <v>90</v>
      </c>
      <c r="D242" s="88">
        <v>20</v>
      </c>
    </row>
    <row r="243" spans="1:4">
      <c r="A243" s="86" t="s">
        <v>778</v>
      </c>
      <c r="B243" s="87" t="s">
        <v>264</v>
      </c>
      <c r="C243" s="91">
        <v>95</v>
      </c>
      <c r="D243" s="88">
        <v>20</v>
      </c>
    </row>
    <row r="244" spans="1:4">
      <c r="A244" s="86" t="s">
        <v>591</v>
      </c>
      <c r="B244" s="87" t="s">
        <v>264</v>
      </c>
      <c r="C244" s="91">
        <v>100</v>
      </c>
      <c r="D244" s="88">
        <v>20</v>
      </c>
    </row>
    <row r="245" spans="1:4">
      <c r="A245" s="86" t="s">
        <v>592</v>
      </c>
      <c r="B245" s="87" t="s">
        <v>264</v>
      </c>
      <c r="C245" s="91">
        <v>105</v>
      </c>
      <c r="D245" s="88">
        <v>15</v>
      </c>
    </row>
    <row r="246" spans="1:4">
      <c r="A246" s="86" t="s">
        <v>779</v>
      </c>
      <c r="B246" s="87" t="s">
        <v>593</v>
      </c>
      <c r="C246" s="91">
        <v>85</v>
      </c>
      <c r="D246" s="88">
        <v>10</v>
      </c>
    </row>
    <row r="247" spans="1:4">
      <c r="A247" s="86" t="s">
        <v>780</v>
      </c>
      <c r="B247" s="87" t="s">
        <v>593</v>
      </c>
      <c r="C247" s="91">
        <v>90</v>
      </c>
      <c r="D247" s="88">
        <v>20</v>
      </c>
    </row>
    <row r="248" spans="1:4">
      <c r="A248" s="86" t="s">
        <v>781</v>
      </c>
      <c r="B248" s="87" t="s">
        <v>593</v>
      </c>
      <c r="C248" s="91">
        <v>95</v>
      </c>
      <c r="D248" s="88">
        <v>20</v>
      </c>
    </row>
    <row r="249" spans="1:4">
      <c r="A249" s="86" t="s">
        <v>594</v>
      </c>
      <c r="B249" s="87" t="s">
        <v>593</v>
      </c>
      <c r="C249" s="91">
        <v>100</v>
      </c>
      <c r="D249" s="88">
        <v>15</v>
      </c>
    </row>
    <row r="250" spans="1:4">
      <c r="A250" s="86" t="s">
        <v>595</v>
      </c>
      <c r="B250" s="87" t="s">
        <v>593</v>
      </c>
      <c r="C250" s="91">
        <v>105</v>
      </c>
      <c r="D250" s="88">
        <v>10</v>
      </c>
    </row>
    <row r="251" spans="1:4">
      <c r="A251" s="86" t="s">
        <v>782</v>
      </c>
      <c r="B251" s="87" t="s">
        <v>251</v>
      </c>
      <c r="C251" s="91">
        <v>85</v>
      </c>
      <c r="D251" s="88">
        <v>20</v>
      </c>
    </row>
    <row r="252" spans="1:4">
      <c r="A252" s="86" t="s">
        <v>783</v>
      </c>
      <c r="B252" s="87" t="s">
        <v>251</v>
      </c>
      <c r="C252" s="91">
        <v>90</v>
      </c>
      <c r="D252" s="88">
        <v>20</v>
      </c>
    </row>
    <row r="253" spans="1:4">
      <c r="A253" s="86" t="s">
        <v>784</v>
      </c>
      <c r="B253" s="87" t="s">
        <v>251</v>
      </c>
      <c r="C253" s="91">
        <v>93</v>
      </c>
      <c r="D253" s="88">
        <v>20</v>
      </c>
    </row>
    <row r="254" spans="1:4">
      <c r="A254" s="86" t="s">
        <v>785</v>
      </c>
      <c r="B254" s="87" t="s">
        <v>251</v>
      </c>
      <c r="C254" s="91">
        <v>95</v>
      </c>
      <c r="D254" s="88">
        <v>20</v>
      </c>
    </row>
    <row r="255" spans="1:4">
      <c r="A255" s="86" t="s">
        <v>596</v>
      </c>
      <c r="B255" s="87" t="s">
        <v>251</v>
      </c>
      <c r="C255" s="91">
        <v>100</v>
      </c>
      <c r="D255" s="88">
        <v>20</v>
      </c>
    </row>
    <row r="256" spans="1:4">
      <c r="A256" s="86" t="s">
        <v>597</v>
      </c>
      <c r="B256" s="87" t="s">
        <v>251</v>
      </c>
      <c r="C256" s="91">
        <v>105</v>
      </c>
      <c r="D256" s="88">
        <v>10</v>
      </c>
    </row>
    <row r="257" spans="1:4">
      <c r="A257" s="86" t="s">
        <v>786</v>
      </c>
      <c r="B257" s="87" t="s">
        <v>252</v>
      </c>
      <c r="C257" s="91">
        <v>85</v>
      </c>
      <c r="D257" s="88">
        <v>20</v>
      </c>
    </row>
    <row r="258" spans="1:4">
      <c r="A258" s="86" t="s">
        <v>787</v>
      </c>
      <c r="B258" s="87" t="s">
        <v>252</v>
      </c>
      <c r="C258" s="91">
        <v>90</v>
      </c>
      <c r="D258" s="88">
        <v>30</v>
      </c>
    </row>
    <row r="259" spans="1:4">
      <c r="A259" s="86" t="s">
        <v>788</v>
      </c>
      <c r="B259" s="87" t="s">
        <v>252</v>
      </c>
      <c r="C259" s="91">
        <v>93</v>
      </c>
      <c r="D259" s="88">
        <v>30</v>
      </c>
    </row>
    <row r="260" spans="1:4">
      <c r="A260" s="86" t="s">
        <v>789</v>
      </c>
      <c r="B260" s="87" t="s">
        <v>252</v>
      </c>
      <c r="C260" s="91">
        <v>95</v>
      </c>
      <c r="D260" s="88">
        <v>30</v>
      </c>
    </row>
    <row r="261" spans="1:4">
      <c r="A261" s="86" t="s">
        <v>598</v>
      </c>
      <c r="B261" s="87" t="s">
        <v>252</v>
      </c>
      <c r="C261" s="91">
        <v>100</v>
      </c>
      <c r="D261" s="88">
        <v>20</v>
      </c>
    </row>
    <row r="262" spans="1:4">
      <c r="A262" s="86" t="s">
        <v>599</v>
      </c>
      <c r="B262" s="87" t="s">
        <v>252</v>
      </c>
      <c r="C262" s="91">
        <v>105</v>
      </c>
      <c r="D262" s="88">
        <v>10</v>
      </c>
    </row>
    <row r="263" spans="1:4">
      <c r="A263" s="86" t="s">
        <v>600</v>
      </c>
      <c r="B263" s="87" t="s">
        <v>252</v>
      </c>
      <c r="C263" s="91">
        <v>110</v>
      </c>
      <c r="D263" s="88">
        <v>10</v>
      </c>
    </row>
    <row r="264" spans="1:4">
      <c r="A264" s="86" t="s">
        <v>790</v>
      </c>
      <c r="B264" s="87" t="s">
        <v>262</v>
      </c>
      <c r="C264" s="91">
        <v>85</v>
      </c>
      <c r="D264" s="88">
        <v>10</v>
      </c>
    </row>
    <row r="265" spans="1:4">
      <c r="A265" s="86" t="s">
        <v>601</v>
      </c>
      <c r="B265" s="87" t="s">
        <v>262</v>
      </c>
      <c r="C265" s="91">
        <v>100</v>
      </c>
      <c r="D265" s="88">
        <v>20</v>
      </c>
    </row>
    <row r="266" spans="1:4">
      <c r="A266" s="86" t="s">
        <v>602</v>
      </c>
      <c r="B266" s="87" t="s">
        <v>262</v>
      </c>
      <c r="C266" s="91">
        <v>105</v>
      </c>
      <c r="D266" s="88">
        <v>20</v>
      </c>
    </row>
    <row r="267" spans="1:4">
      <c r="A267" s="86" t="s">
        <v>791</v>
      </c>
      <c r="B267" s="87" t="s">
        <v>263</v>
      </c>
      <c r="C267" s="91">
        <v>85</v>
      </c>
      <c r="D267" s="88">
        <v>10</v>
      </c>
    </row>
    <row r="268" spans="1:4">
      <c r="A268" s="86" t="s">
        <v>792</v>
      </c>
      <c r="B268" s="87" t="s">
        <v>263</v>
      </c>
      <c r="C268" s="91">
        <v>90</v>
      </c>
      <c r="D268" s="88">
        <v>5</v>
      </c>
    </row>
    <row r="269" spans="1:4">
      <c r="A269" s="86" t="s">
        <v>793</v>
      </c>
      <c r="B269" s="87" t="s">
        <v>263</v>
      </c>
      <c r="C269" s="91">
        <v>95</v>
      </c>
      <c r="D269" s="88">
        <v>10</v>
      </c>
    </row>
    <row r="270" spans="1:4">
      <c r="A270" s="86" t="s">
        <v>603</v>
      </c>
      <c r="B270" s="87" t="s">
        <v>263</v>
      </c>
      <c r="C270" s="91">
        <v>100</v>
      </c>
      <c r="D270" s="88">
        <v>20</v>
      </c>
    </row>
    <row r="271" spans="1:4">
      <c r="A271" s="86" t="s">
        <v>604</v>
      </c>
      <c r="B271" s="87" t="s">
        <v>263</v>
      </c>
      <c r="C271" s="91">
        <v>105</v>
      </c>
      <c r="D271" s="88">
        <v>20</v>
      </c>
    </row>
    <row r="272" spans="1:4">
      <c r="A272" s="86" t="s">
        <v>794</v>
      </c>
      <c r="B272" s="87" t="s">
        <v>253</v>
      </c>
      <c r="C272" s="91">
        <v>95</v>
      </c>
      <c r="D272" s="88">
        <v>20</v>
      </c>
    </row>
    <row r="273" spans="1:4">
      <c r="A273" s="86" t="s">
        <v>605</v>
      </c>
      <c r="B273" s="87" t="s">
        <v>253</v>
      </c>
      <c r="C273" s="91">
        <v>100</v>
      </c>
      <c r="D273" s="88">
        <v>30</v>
      </c>
    </row>
    <row r="274" spans="1:4">
      <c r="A274" s="86" t="s">
        <v>606</v>
      </c>
      <c r="B274" s="87" t="s">
        <v>253</v>
      </c>
      <c r="C274" s="91">
        <v>105</v>
      </c>
      <c r="D274" s="88">
        <v>20</v>
      </c>
    </row>
    <row r="275" spans="1:4">
      <c r="A275" s="86" t="s">
        <v>607</v>
      </c>
      <c r="B275" s="87" t="s">
        <v>253</v>
      </c>
      <c r="C275" s="91">
        <v>110</v>
      </c>
      <c r="D275" s="88">
        <v>15</v>
      </c>
    </row>
    <row r="276" spans="1:4">
      <c r="A276" s="86" t="s">
        <v>795</v>
      </c>
      <c r="B276" s="87" t="s">
        <v>254</v>
      </c>
      <c r="C276" s="91">
        <v>95</v>
      </c>
      <c r="D276" s="88">
        <v>20</v>
      </c>
    </row>
    <row r="277" spans="1:4">
      <c r="A277" s="86" t="s">
        <v>608</v>
      </c>
      <c r="B277" s="87" t="s">
        <v>254</v>
      </c>
      <c r="C277" s="91">
        <v>100</v>
      </c>
      <c r="D277" s="88">
        <v>30</v>
      </c>
    </row>
    <row r="278" spans="1:4">
      <c r="A278" s="86" t="s">
        <v>609</v>
      </c>
      <c r="B278" s="87" t="s">
        <v>254</v>
      </c>
      <c r="C278" s="91">
        <v>105</v>
      </c>
      <c r="D278" s="88">
        <v>20</v>
      </c>
    </row>
    <row r="279" spans="1:4">
      <c r="A279" s="86" t="s">
        <v>610</v>
      </c>
      <c r="B279" s="87" t="s">
        <v>254</v>
      </c>
      <c r="C279" s="91">
        <v>110</v>
      </c>
      <c r="D279" s="88">
        <v>10</v>
      </c>
    </row>
    <row r="280" spans="1:4">
      <c r="A280" s="86" t="s">
        <v>796</v>
      </c>
      <c r="B280" s="87" t="s">
        <v>255</v>
      </c>
      <c r="C280" s="91">
        <v>95</v>
      </c>
      <c r="D280" s="88">
        <v>15</v>
      </c>
    </row>
    <row r="281" spans="1:4">
      <c r="A281" s="86" t="s">
        <v>611</v>
      </c>
      <c r="B281" s="87" t="s">
        <v>255</v>
      </c>
      <c r="C281" s="91">
        <v>100</v>
      </c>
      <c r="D281" s="88">
        <v>15</v>
      </c>
    </row>
    <row r="282" spans="1:4">
      <c r="A282" s="86" t="s">
        <v>612</v>
      </c>
      <c r="B282" s="87" t="s">
        <v>255</v>
      </c>
      <c r="C282" s="91">
        <v>105</v>
      </c>
      <c r="D282" s="88">
        <v>15</v>
      </c>
    </row>
    <row r="283" spans="1:4">
      <c r="A283" s="86" t="s">
        <v>613</v>
      </c>
      <c r="B283" s="87" t="s">
        <v>255</v>
      </c>
      <c r="C283" s="91">
        <v>110</v>
      </c>
      <c r="D283" s="88">
        <v>15</v>
      </c>
    </row>
    <row r="284" spans="1:4">
      <c r="A284" s="86" t="s">
        <v>797</v>
      </c>
      <c r="B284" s="87" t="s">
        <v>256</v>
      </c>
      <c r="C284" s="91">
        <v>85</v>
      </c>
      <c r="D284" s="88">
        <v>20</v>
      </c>
    </row>
    <row r="285" spans="1:4">
      <c r="A285" s="86" t="s">
        <v>798</v>
      </c>
      <c r="B285" s="87" t="s">
        <v>256</v>
      </c>
      <c r="C285" s="91">
        <v>90</v>
      </c>
      <c r="D285" s="88">
        <v>20</v>
      </c>
    </row>
    <row r="286" spans="1:4">
      <c r="A286" s="86" t="s">
        <v>799</v>
      </c>
      <c r="B286" s="87" t="s">
        <v>256</v>
      </c>
      <c r="C286" s="91">
        <v>95</v>
      </c>
      <c r="D286" s="88">
        <v>30</v>
      </c>
    </row>
    <row r="287" spans="1:4">
      <c r="A287" s="86" t="s">
        <v>614</v>
      </c>
      <c r="B287" s="87" t="s">
        <v>256</v>
      </c>
      <c r="C287" s="91">
        <v>100</v>
      </c>
      <c r="D287" s="88">
        <v>30</v>
      </c>
    </row>
    <row r="288" spans="1:4">
      <c r="A288" s="86" t="s">
        <v>615</v>
      </c>
      <c r="B288" s="87" t="s">
        <v>256</v>
      </c>
      <c r="C288" s="91">
        <v>105</v>
      </c>
      <c r="D288" s="88">
        <v>20</v>
      </c>
    </row>
    <row r="289" spans="1:4">
      <c r="A289" s="86" t="s">
        <v>616</v>
      </c>
      <c r="B289" s="87" t="s">
        <v>256</v>
      </c>
      <c r="C289" s="91">
        <v>110</v>
      </c>
      <c r="D289" s="88">
        <v>15</v>
      </c>
    </row>
    <row r="290" spans="1:4">
      <c r="A290" s="86" t="s">
        <v>800</v>
      </c>
      <c r="B290" s="87" t="s">
        <v>257</v>
      </c>
      <c r="C290" s="91">
        <v>95</v>
      </c>
      <c r="D290" s="88">
        <v>20</v>
      </c>
    </row>
    <row r="291" spans="1:4">
      <c r="A291" s="86" t="s">
        <v>617</v>
      </c>
      <c r="B291" s="87" t="s">
        <v>257</v>
      </c>
      <c r="C291" s="91">
        <v>100</v>
      </c>
      <c r="D291" s="88">
        <v>30</v>
      </c>
    </row>
    <row r="292" spans="1:4">
      <c r="A292" s="86" t="s">
        <v>618</v>
      </c>
      <c r="B292" s="87" t="s">
        <v>257</v>
      </c>
      <c r="C292" s="91">
        <v>105</v>
      </c>
      <c r="D292" s="88">
        <v>20</v>
      </c>
    </row>
    <row r="293" spans="1:4">
      <c r="A293" s="86" t="s">
        <v>619</v>
      </c>
      <c r="B293" s="87" t="s">
        <v>257</v>
      </c>
      <c r="C293" s="91">
        <v>110</v>
      </c>
      <c r="D293" s="88">
        <v>15</v>
      </c>
    </row>
    <row r="294" spans="1:4">
      <c r="A294" s="86" t="s">
        <v>801</v>
      </c>
      <c r="B294" s="87" t="s">
        <v>258</v>
      </c>
      <c r="C294" s="91">
        <v>90</v>
      </c>
      <c r="D294" s="88">
        <v>15</v>
      </c>
    </row>
    <row r="295" spans="1:4">
      <c r="A295" s="86" t="s">
        <v>802</v>
      </c>
      <c r="B295" s="87" t="s">
        <v>258</v>
      </c>
      <c r="C295" s="91">
        <v>95</v>
      </c>
      <c r="D295" s="88">
        <v>20</v>
      </c>
    </row>
    <row r="296" spans="1:4">
      <c r="A296" s="86" t="s">
        <v>620</v>
      </c>
      <c r="B296" s="87" t="s">
        <v>258</v>
      </c>
      <c r="C296" s="91">
        <v>100</v>
      </c>
      <c r="D296" s="88">
        <v>20</v>
      </c>
    </row>
    <row r="297" spans="1:4">
      <c r="A297" s="86" t="s">
        <v>621</v>
      </c>
      <c r="B297" s="87" t="s">
        <v>258</v>
      </c>
      <c r="C297" s="91">
        <v>105</v>
      </c>
      <c r="D297" s="88">
        <v>20</v>
      </c>
    </row>
    <row r="298" spans="1:4">
      <c r="A298" s="86" t="s">
        <v>622</v>
      </c>
      <c r="B298" s="87" t="s">
        <v>258</v>
      </c>
      <c r="C298" s="91">
        <v>110</v>
      </c>
      <c r="D298" s="88">
        <v>15</v>
      </c>
    </row>
    <row r="299" spans="1:4">
      <c r="A299" s="86" t="s">
        <v>803</v>
      </c>
      <c r="B299" s="87" t="s">
        <v>259</v>
      </c>
      <c r="C299" s="91">
        <v>90</v>
      </c>
      <c r="D299" s="88">
        <v>15</v>
      </c>
    </row>
    <row r="300" spans="1:4">
      <c r="A300" s="86" t="s">
        <v>804</v>
      </c>
      <c r="B300" s="87" t="s">
        <v>259</v>
      </c>
      <c r="C300" s="91">
        <v>95</v>
      </c>
      <c r="D300" s="88">
        <v>20</v>
      </c>
    </row>
    <row r="301" spans="1:4">
      <c r="A301" s="86" t="s">
        <v>623</v>
      </c>
      <c r="B301" s="87" t="s">
        <v>259</v>
      </c>
      <c r="C301" s="91">
        <v>100</v>
      </c>
      <c r="D301" s="88">
        <v>20</v>
      </c>
    </row>
    <row r="302" spans="1:4">
      <c r="A302" s="86" t="s">
        <v>624</v>
      </c>
      <c r="B302" s="87" t="s">
        <v>259</v>
      </c>
      <c r="C302" s="91">
        <v>105</v>
      </c>
      <c r="D302" s="88">
        <v>15</v>
      </c>
    </row>
    <row r="303" spans="1:4">
      <c r="A303" s="86" t="s">
        <v>625</v>
      </c>
      <c r="B303" s="89" t="s">
        <v>259</v>
      </c>
      <c r="C303" s="92">
        <v>110</v>
      </c>
      <c r="D303" s="90">
        <v>15</v>
      </c>
    </row>
  </sheetData>
  <phoneticPr fontId="2" type="noConversion"/>
  <pageMargins left="0.7" right="0.7" top="0.75" bottom="0.75" header="0.3" footer="0.3"/>
  <pageSetup paperSize="9" orientation="portrait"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2"/>
  <sheetViews>
    <sheetView workbookViewId="0">
      <selection activeCell="E23" sqref="E23"/>
    </sheetView>
  </sheetViews>
  <sheetFormatPr baseColWidth="10" defaultColWidth="8.83203125" defaultRowHeight="17"/>
  <sheetData>
    <row r="1" spans="1:1">
      <c r="A1" s="33" t="s">
        <v>71</v>
      </c>
    </row>
    <row r="2" spans="1:1">
      <c r="A2" t="s">
        <v>24</v>
      </c>
    </row>
  </sheetData>
  <phoneticPr fontId="2"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C7"/>
  <sheetViews>
    <sheetView showGridLines="0" workbookViewId="0">
      <selection activeCell="E23" sqref="E23"/>
    </sheetView>
  </sheetViews>
  <sheetFormatPr baseColWidth="10" defaultColWidth="8.83203125" defaultRowHeight="17"/>
  <cols>
    <col min="1" max="1" width="18" customWidth="1"/>
    <col min="2" max="2" width="11.6640625" bestFit="1" customWidth="1"/>
    <col min="3" max="3" width="13.83203125" customWidth="1"/>
    <col min="5" max="5" width="12.1640625" customWidth="1"/>
  </cols>
  <sheetData>
    <row r="1" spans="1:3" ht="16.5" customHeight="1">
      <c r="A1" s="93" t="s">
        <v>140</v>
      </c>
      <c r="B1" s="93" t="s">
        <v>141</v>
      </c>
      <c r="C1" s="93" t="s">
        <v>141</v>
      </c>
    </row>
    <row r="2" spans="1:3">
      <c r="A2" s="103"/>
      <c r="B2" s="103"/>
      <c r="C2" s="103"/>
    </row>
    <row r="3" spans="1:3">
      <c r="A3" s="4" t="s">
        <v>56</v>
      </c>
      <c r="B3" s="4" t="s">
        <v>57</v>
      </c>
      <c r="C3" s="4" t="s">
        <v>142</v>
      </c>
    </row>
    <row r="4" spans="1:3">
      <c r="A4" t="s">
        <v>48</v>
      </c>
      <c r="B4" s="1" t="s">
        <v>45</v>
      </c>
      <c r="C4" s="1" t="s">
        <v>146</v>
      </c>
    </row>
    <row r="5" spans="1:3">
      <c r="A5" t="s">
        <v>49</v>
      </c>
      <c r="B5" s="1" t="s">
        <v>46</v>
      </c>
      <c r="C5" s="1" t="s">
        <v>145</v>
      </c>
    </row>
    <row r="6" spans="1:3">
      <c r="A6" t="s">
        <v>50</v>
      </c>
      <c r="B6" s="1" t="s">
        <v>47</v>
      </c>
      <c r="C6" s="1" t="s">
        <v>144</v>
      </c>
    </row>
    <row r="7" spans="1:3">
      <c r="A7" t="s">
        <v>51</v>
      </c>
      <c r="C7" s="49" t="s">
        <v>143</v>
      </c>
    </row>
  </sheetData>
  <mergeCells count="3">
    <mergeCell ref="A1:A2"/>
    <mergeCell ref="B1:B2"/>
    <mergeCell ref="C1:C2"/>
  </mergeCells>
  <phoneticPr fontId="2"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G7"/>
  <sheetViews>
    <sheetView showGridLines="0" workbookViewId="0">
      <selection activeCell="E5" sqref="E5"/>
    </sheetView>
  </sheetViews>
  <sheetFormatPr baseColWidth="10" defaultColWidth="8.83203125" defaultRowHeight="17"/>
  <cols>
    <col min="1" max="1" width="14.33203125" customWidth="1"/>
    <col min="2" max="2" width="16.33203125" customWidth="1"/>
    <col min="4" max="4" width="15.83203125" customWidth="1"/>
    <col min="6" max="6" width="12.33203125" customWidth="1"/>
  </cols>
  <sheetData>
    <row r="1" spans="1:7">
      <c r="A1" s="19" t="s">
        <v>28</v>
      </c>
      <c r="B1" s="19" t="s">
        <v>11</v>
      </c>
      <c r="C1" s="19" t="s">
        <v>8</v>
      </c>
      <c r="D1" s="19" t="s">
        <v>29</v>
      </c>
      <c r="E1" s="19" t="s">
        <v>28</v>
      </c>
      <c r="F1" s="19" t="s">
        <v>11</v>
      </c>
      <c r="G1" s="19" t="s">
        <v>8</v>
      </c>
    </row>
    <row r="2" spans="1:7">
      <c r="A2" s="18" t="s">
        <v>30</v>
      </c>
      <c r="B2" s="18" t="s">
        <v>34</v>
      </c>
      <c r="C2" s="18" t="s">
        <v>37</v>
      </c>
      <c r="D2" s="18" t="s">
        <v>26</v>
      </c>
      <c r="E2" s="18" t="s">
        <v>30</v>
      </c>
      <c r="F2" s="18" t="s">
        <v>34</v>
      </c>
      <c r="G2" s="18" t="s">
        <v>43</v>
      </c>
    </row>
    <row r="3" spans="1:7">
      <c r="A3" s="18" t="s">
        <v>31</v>
      </c>
      <c r="B3" s="18" t="s">
        <v>35</v>
      </c>
      <c r="C3" s="18" t="s">
        <v>76</v>
      </c>
      <c r="D3" s="18" t="s">
        <v>27</v>
      </c>
      <c r="E3" s="18" t="s">
        <v>31</v>
      </c>
      <c r="F3" s="18" t="s">
        <v>35</v>
      </c>
      <c r="G3" s="18" t="s">
        <v>38</v>
      </c>
    </row>
    <row r="4" spans="1:7">
      <c r="A4" s="18" t="s">
        <v>32</v>
      </c>
      <c r="B4" s="18" t="s">
        <v>36</v>
      </c>
      <c r="C4" s="18" t="s">
        <v>38</v>
      </c>
      <c r="D4" s="18"/>
      <c r="E4" s="18" t="s">
        <v>32</v>
      </c>
      <c r="F4" s="18" t="s">
        <v>77</v>
      </c>
      <c r="G4" s="18" t="s">
        <v>40</v>
      </c>
    </row>
    <row r="5" spans="1:7">
      <c r="A5" s="18" t="s">
        <v>33</v>
      </c>
      <c r="B5" s="18" t="s">
        <v>44</v>
      </c>
      <c r="C5" s="18" t="s">
        <v>39</v>
      </c>
      <c r="D5" s="18"/>
      <c r="E5" s="18" t="s">
        <v>33</v>
      </c>
      <c r="F5" s="18" t="s">
        <v>42</v>
      </c>
      <c r="G5" s="18"/>
    </row>
    <row r="6" spans="1:7">
      <c r="A6" s="18"/>
      <c r="B6" s="18"/>
      <c r="C6" s="18" t="s">
        <v>40</v>
      </c>
      <c r="D6" s="18"/>
      <c r="E6" s="18"/>
      <c r="F6" s="18"/>
      <c r="G6" s="18"/>
    </row>
    <row r="7" spans="1:7">
      <c r="A7" s="18"/>
      <c r="B7" s="18"/>
      <c r="C7" s="18" t="s">
        <v>41</v>
      </c>
      <c r="D7" s="18"/>
      <c r="E7" s="18"/>
      <c r="F7" s="18"/>
      <c r="G7" s="18"/>
    </row>
  </sheetData>
  <phoneticPr fontId="2"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9"/>
  <sheetViews>
    <sheetView workbookViewId="0">
      <selection activeCell="E23" sqref="E23"/>
    </sheetView>
  </sheetViews>
  <sheetFormatPr baseColWidth="10" defaultColWidth="8.83203125" defaultRowHeight="17"/>
  <sheetData>
    <row r="1" spans="1:1">
      <c r="A1" s="33" t="s">
        <v>53</v>
      </c>
    </row>
    <row r="2" spans="1:1" s="1" customFormat="1">
      <c r="A2" s="1" t="s">
        <v>68</v>
      </c>
    </row>
    <row r="3" spans="1:1" s="1" customFormat="1">
      <c r="A3" s="1" t="s">
        <v>139</v>
      </c>
    </row>
    <row r="4" spans="1:1">
      <c r="A4" t="s">
        <v>65</v>
      </c>
    </row>
    <row r="5" spans="1:1">
      <c r="A5" t="s">
        <v>52</v>
      </c>
    </row>
    <row r="6" spans="1:1">
      <c r="A6" t="s">
        <v>59</v>
      </c>
    </row>
    <row r="7" spans="1:1">
      <c r="A7" t="s">
        <v>67</v>
      </c>
    </row>
    <row r="8" spans="1:1">
      <c r="A8" t="s">
        <v>69</v>
      </c>
    </row>
    <row r="9" spans="1:1">
      <c r="A9" t="s">
        <v>70</v>
      </c>
    </row>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워크시트</vt:lpstr>
      </vt:variant>
      <vt:variant>
        <vt:i4>8</vt:i4>
      </vt:variant>
      <vt:variant>
        <vt:lpstr>이름 지정된 범위</vt:lpstr>
      </vt:variant>
      <vt:variant>
        <vt:i4>9</vt:i4>
      </vt:variant>
    </vt:vector>
  </HeadingPairs>
  <TitlesOfParts>
    <vt:vector size="17" baseType="lpstr">
      <vt:lpstr>IMFORM</vt:lpstr>
      <vt:lpstr>상품RAW</vt:lpstr>
      <vt:lpstr>Size</vt:lpstr>
      <vt:lpstr>가능수량</vt:lpstr>
      <vt:lpstr>참조4</vt:lpstr>
      <vt:lpstr>참조1</vt:lpstr>
      <vt:lpstr>참조2</vt:lpstr>
      <vt:lpstr>참조3</vt:lpstr>
      <vt:lpstr>남성</vt:lpstr>
      <vt:lpstr>남성_상의</vt:lpstr>
      <vt:lpstr>남성_아우터</vt:lpstr>
      <vt:lpstr>남성_하의</vt:lpstr>
      <vt:lpstr>여성</vt:lpstr>
      <vt:lpstr>여성_상의</vt:lpstr>
      <vt:lpstr>여성_아우터</vt:lpstr>
      <vt:lpstr>여성_원피스_세트</vt:lpstr>
      <vt:lpstr>여성_하의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P591</dc:creator>
  <cp:lastModifiedBy>Microsoft Office User</cp:lastModifiedBy>
  <dcterms:created xsi:type="dcterms:W3CDTF">2020-04-27T09:24:10Z</dcterms:created>
  <dcterms:modified xsi:type="dcterms:W3CDTF">2021-08-10T02:48:56Z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SCPROP">
    <vt:lpwstr>NSCCustomProperty</vt:lpwstr>
  </property>
  <property fmtid="{D5CDD505-2E9C-101B-9397-08002B2CF9AE}" pid="3" name="NSCPROP_SA">
    <vt:lpwstr>C:\mySingle\TEMP\동대문정선) 상품 정보입력 _ 브랜드명.xlsx</vt:lpwstr>
  </property>
</Properties>
</file>